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5\T11.2025\"/>
    </mc:Choice>
  </mc:AlternateContent>
  <bookViews>
    <workbookView xWindow="0" yWindow="0" windowWidth="28800" windowHeight="12180" tabRatio="825" firstSheet="1" activeTab="15"/>
  </bookViews>
  <sheets>
    <sheet name="Tong quat" sheetId="5" state="hidden" r:id="rId1"/>
    <sheet name="BCThuNhap_06203" sheetId="9" r:id="rId2"/>
    <sheet name="BCTinhHinhTaiChinh_06105" sheetId="10" r:id="rId3"/>
    <sheet name="PL15" sheetId="11" state="hidden" r:id="rId4"/>
    <sheet name="B03_181" sheetId="19" r:id="rId5"/>
    <sheet name="B04_181" sheetId="20" r:id="rId6"/>
    <sheet name="BCTaiSan_06134" sheetId="1" r:id="rId7"/>
    <sheet name="BCKetQuaHoatDong_06135" sheetId="2" r:id="rId8"/>
    <sheet name="BCDanhMucDauTu_06136" sheetId="3" r:id="rId9"/>
    <sheet name="Khac_06137" sheetId="4" r:id="rId10"/>
    <sheet name="TB310815" sheetId="14" state="hidden" r:id="rId11"/>
    <sheet name="Sheet1" sheetId="8" state="hidden" r:id="rId12"/>
    <sheet name="Sheet2" sheetId="12" state="hidden" r:id="rId13"/>
    <sheet name="Raw TB" sheetId="13" state="hidden" r:id="rId14"/>
    <sheet name="PURCHASES &amp; SALES" sheetId="17" state="hidden" r:id="rId15"/>
    <sheet name="BC vay chuan" sheetId="24" r:id="rId16"/>
    <sheet name="B_DauTu DT nuoc ngoai" sheetId="35" r:id="rId17"/>
    <sheet name=" BC han muc nuoc ngoai" sheetId="31" state="hidden" r:id="rId18"/>
    <sheet name="BC TS DT nuoc ngoai  " sheetId="32" state="hidden" r:id="rId19"/>
    <sheet name="BCKetQuaHoatDong DT nuoc ngoai " sheetId="33" state="hidden" r:id="rId20"/>
    <sheet name="BCDanhMucDauTu DT nuoc ngoai " sheetId="34" state="hidden" r:id="rId21"/>
    <sheet name="BC Han muc nuoc ngoai" sheetId="25" state="hidden" r:id="rId22"/>
    <sheet name="BC TS DT nuoc ngoai" sheetId="26" state="hidden" r:id="rId23"/>
    <sheet name="BCKetQuaHoatDong DT nuoc ngoai" sheetId="27" state="hidden" r:id="rId24"/>
    <sheet name="BCDanhMucDauTu DT nuoc ngoai" sheetId="28" state="hidden" r:id="rId25"/>
  </sheets>
  <definedNames>
    <definedName name="_xlnm._FilterDatabase" localSheetId="16" hidden="1">#REF!</definedName>
    <definedName name="_xlnm._FilterDatabase" localSheetId="5" hidden="1">B04_181!$A$15:$G$54</definedName>
    <definedName name="_xlnm._FilterDatabase" localSheetId="21" hidden="1">#REF!</definedName>
    <definedName name="_xlnm._FilterDatabase" localSheetId="22" hidden="1">#REF!</definedName>
    <definedName name="_xlnm._FilterDatabase" localSheetId="15" hidden="1">#REF!</definedName>
    <definedName name="_xlnm._FilterDatabase" localSheetId="24" hidden="1">#REF!</definedName>
    <definedName name="_xlnm._FilterDatabase" localSheetId="8" hidden="1">BCDanhMucDauTu_06136!$A$13:$G$59</definedName>
    <definedName name="_xlnm._FilterDatabase" localSheetId="23" hidden="1">#REF!</definedName>
    <definedName name="_xlnm._FilterDatabase" localSheetId="7" hidden="1">BCKetQuaHoatDong_06135!$A$13:$F$69</definedName>
    <definedName name="_xlnm._FilterDatabase" localSheetId="6" hidden="1">BCTaiSan_06134!$A$11:$F$67</definedName>
    <definedName name="_xlnm._FilterDatabase" localSheetId="1" hidden="1">BCThuNhap_06203!$A$13:$WTE$63</definedName>
    <definedName name="_xlnm._FilterDatabase" hidden="1">#REF!</definedName>
    <definedName name="_xlnm.Print_Area" localSheetId="17">' BC han muc nuoc ngoai'!$A$1:$D$40</definedName>
    <definedName name="_xlnm.Print_Area" localSheetId="16">'B_DauTu DT nuoc ngoai'!$A$1:$H$107</definedName>
    <definedName name="_xlnm.Print_Area" localSheetId="4">B03_181!$A$1:$E$32</definedName>
    <definedName name="_xlnm.Print_Area" localSheetId="5">B04_181!$A$1:$G$65</definedName>
    <definedName name="_xlnm.Print_Area" localSheetId="21">'BC Han muc nuoc ngoai'!$A$1:$D$40</definedName>
    <definedName name="_xlnm.Print_Area" localSheetId="22">'BC TS DT nuoc ngoai'!$A$1:$G$43</definedName>
    <definedName name="_xlnm.Print_Area" localSheetId="18">'BC TS DT nuoc ngoai  '!$A$1:$G$48</definedName>
    <definedName name="_xlnm.Print_Area" localSheetId="15">'BC vay chuan'!$A$1:$K$37</definedName>
    <definedName name="_xlnm.Print_Area" localSheetId="24">'BCDanhMucDauTu DT nuoc ngoai'!$A$1:$H$51</definedName>
    <definedName name="_xlnm.Print_Area" localSheetId="20">'BCDanhMucDauTu DT nuoc ngoai '!$A$1:$H$51</definedName>
    <definedName name="_xlnm.Print_Area" localSheetId="8">BCDanhMucDauTu_06136!$A$1:$G$73</definedName>
    <definedName name="_xlnm.Print_Area" localSheetId="23">'BCKetQuaHoatDong DT nuoc ngoai'!$A$1:$G$41</definedName>
    <definedName name="_xlnm.Print_Area" localSheetId="19">'BCKetQuaHoatDong DT nuoc ngoai '!$A$1:$G$45</definedName>
    <definedName name="_xlnm.Print_Area" localSheetId="7">BCKetQuaHoatDong_06135!$A$1:$F$86</definedName>
    <definedName name="_xlnm.Print_Area" localSheetId="6">BCTaiSan_06134!$A$1:$F$80</definedName>
    <definedName name="_xlnm.Print_Area" localSheetId="1">BCThuNhap_06203!$B$1:$I$73</definedName>
    <definedName name="_xlnm.Print_Area" localSheetId="2">BCTinhHinhTaiChinh_06105!$A$1:$F$97</definedName>
    <definedName name="_xlnm.Print_Area" localSheetId="9">Khac_06137!$A$1:$E$60</definedName>
    <definedName name="_xlnm.Print_Area" localSheetId="3">'PL15'!$C$1:$H$60</definedName>
    <definedName name="_xlnm.Print_Area" localSheetId="0">'Tong quat'!$A$1:$F$40</definedName>
    <definedName name="_xlnm.Print_Titles" localSheetId="16">'B_DauTu DT nuoc ngoai'!$68:$68</definedName>
    <definedName name="_xlnm.Print_Titles" localSheetId="5">B04_181!$14:$14</definedName>
    <definedName name="_xlnm.Print_Titles" localSheetId="22">'BC TS DT nuoc ngoai'!$12:$12</definedName>
    <definedName name="_xlnm.Print_Titles" localSheetId="24">'BCDanhMucDauTu DT nuoc ngoai'!$12:$12</definedName>
    <definedName name="_xlnm.Print_Titles" localSheetId="8">BCDanhMucDauTu_06136!$13:$13</definedName>
    <definedName name="_xlnm.Print_Titles" localSheetId="23">'BCKetQuaHoatDong DT nuoc ngoai'!$12:$12</definedName>
    <definedName name="_xlnm.Print_Titles" localSheetId="7">BCKetQuaHoatDong_06135!$13:$13</definedName>
    <definedName name="_xlnm.Print_Titles" localSheetId="6">BCTaiSan_06134!$12:$12</definedName>
    <definedName name="_xlnm.Print_Titles" localSheetId="1">BCThuNhap_06203!$12:$13</definedName>
    <definedName name="_xlnm.Print_Titles" localSheetId="2">BCTinhHinhTaiChinh_06105!$12:$12</definedName>
    <definedName name="_xlnm.Print_Titles" localSheetId="9">Khac_06137!$12:$12</definedName>
  </definedNames>
  <calcPr calcId="162913"/>
</workbook>
</file>

<file path=xl/calcChain.xml><?xml version="1.0" encoding="utf-8"?>
<calcChain xmlns="http://schemas.openxmlformats.org/spreadsheetml/2006/main">
  <c r="C9" i="34" l="1"/>
  <c r="A4" i="34"/>
  <c r="C9" i="33"/>
  <c r="A4" i="33"/>
  <c r="C9" i="32"/>
  <c r="A4" i="32"/>
  <c r="C10" i="31"/>
  <c r="A5" i="31"/>
  <c r="G35" i="11" l="1"/>
  <c r="G37" i="11" s="1"/>
  <c r="G23" i="11"/>
  <c r="G19" i="11"/>
  <c r="G15" i="11"/>
  <c r="G17" i="11"/>
  <c r="G16" i="11"/>
  <c r="G22" i="11" l="1"/>
  <c r="G24" i="11" s="1"/>
  <c r="G20" i="11" l="1"/>
  <c r="G21" i="11" l="1"/>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<sst xmlns="http://schemas.openxmlformats.org/spreadsheetml/2006/main" count="2603" uniqueCount="1012">
  <si>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</si>
  <si>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</si>
  <si>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</si>
  <si>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</si>
  <si>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</si>
  <si>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</si>
  <si>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</si>
  <si>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</si>
  <si>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</si>
  <si>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</si>
  <si>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</si>
  <si>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</si>
  <si>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</si>
  <si>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</si>
  <si>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</si>
  <si>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</si>
  <si>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</si>
  <si>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</si>
  <si>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</si>
  <si>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</si>
  <si>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</si>
  <si>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</si>
  <si>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</si>
  <si>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</si>
  <si>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</si>
  <si>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</si>
  <si>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</si>
  <si>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</si>
  <si>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</si>
  <si>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</si>
  <si>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</si>
  <si>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</si>
  <si>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</si>
  <si>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</si>
  <si>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</si>
  <si>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</si>
  <si>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</si>
  <si>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</si>
  <si>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</si>
  <si>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</si>
  <si>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</si>
  <si>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</si>
  <si>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</si>
  <si>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</si>
  <si>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</si>
  <si>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</si>
  <si>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</si>
  <si>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</si>
  <si>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</si>
  <si>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</si>
  <si>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</si>
  <si>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</si>
  <si>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</si>
  <si>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</si>
  <si>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</si>
  <si>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</si>
  <si>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</si>
  <si>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</si>
  <si>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</si>
  <si>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</si>
  <si>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</si>
  <si>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</si>
  <si>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</si>
  <si>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</si>
  <si>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</si>
  <si>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</si>
  <si>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</si>
  <si>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</si>
  <si>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</si>
  <si>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</si>
  <si>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</si>
  <si>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</si>
  <si>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</si>
  <si>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</si>
  <si>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</si>
  <si>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</si>
  <si>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</si>
  <si>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</si>
  <si>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</si>
  <si>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</si>
  <si>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</si>
  <si>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</si>
  <si>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</si>
  <si>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</si>
  <si>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</si>
  <si>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</si>
  <si>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</si>
  <si>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</si>
  <si>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</si>
  <si>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</si>
  <si>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</si>
  <si>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</si>
  <si>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</si>
  <si>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</si>
  <si>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</si>
  <si>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</si>
  <si>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</si>
  <si>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</si>
  <si>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</si>
  <si>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</si>
  <si>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</si>
  <si>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</si>
  <si>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</si>
  <si>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</si>
  <si>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</si>
  <si>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</si>
  <si>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</si>
  <si>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</si>
  <si>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</si>
  <si>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</si>
  <si>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</si>
  <si>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</si>
  <si>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</si>
  <si>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</si>
  <si>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</si>
  <si>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</si>
  <si>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</si>
  <si>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</si>
  <si>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</si>
  <si>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</si>
  <si>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</si>
  <si>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</si>
  <si>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</si>
  <si>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</si>
  <si>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</si>
  <si>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</si>
  <si>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</si>
  <si>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</si>
  <si>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</si>
  <si>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</si>
  <si>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</si>
  <si>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</si>
  <si>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</si>
  <si>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</si>
  <si>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</si>
  <si>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</si>
  <si>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</si>
  <si>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</si>
  <si>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</si>
  <si>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</si>
  <si>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</si>
  <si>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</si>
  <si>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</si>
  <si>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</si>
  <si>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</si>
  <si>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</si>
  <si>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</si>
  <si>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</si>
  <si>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</si>
  <si>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</si>
  <si>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</si>
  <si>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</si>
  <si>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</si>
  <si>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</si>
  <si>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</si>
  <si>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</si>
  <si>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</si>
  <si>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</si>
  <si>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</si>
  <si>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</si>
  <si>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</si>
  <si>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</si>
  <si>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</si>
  <si>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</si>
  <si>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</si>
  <si>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</si>
  <si>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</si>
  <si>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</si>
  <si>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</si>
  <si>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</si>
  <si>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</si>
  <si>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</si>
  <si>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</si>
  <si>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</si>
  <si>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</si>
  <si>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</si>
  <si>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</si>
  <si>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</si>
  <si>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</si>
  <si>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</si>
  <si>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</si>
  <si>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</si>
  <si>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</si>
  <si>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</si>
  <si>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</si>
  <si>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</si>
  <si>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</si>
  <si>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</si>
  <si>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</si>
  <si>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</si>
  <si>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</si>
  <si>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</si>
  <si>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</si>
  <si>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</si>
  <si>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</si>
  <si>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</si>
  <si>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</si>
  <si>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</si>
  <si>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</si>
  <si>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</si>
  <si>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</si>
  <si>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</si>
  <si>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</si>
  <si>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</si>
  <si>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</si>
  <si>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</si>
  <si>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</si>
  <si>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</si>
  <si>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</si>
  <si>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</si>
  <si>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</si>
  <si>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</si>
  <si>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</si>
  <si>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</si>
  <si>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</si>
  <si>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</si>
  <si>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</si>
  <si>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</si>
  <si>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</si>
  <si>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</si>
  <si>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</si>
  <si>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</si>
  <si>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</si>
  <si>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</si>
  <si>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</si>
  <si>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</si>
  <si>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</si>
  <si>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</si>
  <si>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</si>
  <si>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</si>
  <si>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</si>
  <si>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</si>
  <si>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</si>
  <si>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</si>
  <si>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</si>
  <si>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</si>
  <si>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</si>
  <si>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</si>
  <si>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</si>
  <si>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</si>
  <si>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</si>
  <si>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</si>
  <si>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</si>
  <si>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</si>
  <si>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</si>
  <si>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</si>
  <si>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</si>
  <si>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</si>
  <si>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</si>
  <si>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</si>
  <si>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</si>
  <si>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</si>
  <si>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</si>
  <si>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</si>
  <si>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</si>
  <si>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</si>
  <si>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</si>
  <si>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</si>
  <si>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</si>
  <si>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</si>
  <si>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</si>
  <si>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</si>
  <si>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</si>
  <si>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</si>
  <si>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</si>
  <si>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</si>
  <si>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</si>
  <si>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</si>
  <si>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</si>
  <si>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</si>
  <si>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</si>
  <si>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</si>
  <si>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</si>
  <si>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</si>
  <si>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</si>
  <si>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</si>
  <si>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</si>
  <si>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</si>
  <si>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</si>
  <si>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</si>
  <si>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</si>
  <si>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</si>
  <si>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</si>
  <si>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</si>
  <si>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</si>
  <si>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</si>
  <si>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</si>
  <si>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</si>
  <si>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</si>
  <si>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</si>
  <si>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</si>
  <si>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</si>
  <si>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</si>
  <si>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</si>
  <si>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</si>
  <si>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</si>
  <si>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</si>
  <si>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</si>
  <si>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</si>
  <si>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</si>
  <si>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</si>
  <si>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</si>
  <si>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</si>
  <si>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</si>
  <si>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</si>
  <si>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</si>
  <si>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</si>
  <si>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</si>
  <si>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</si>
  <si>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</si>
  <si>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</si>
  <si>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</si>
  <si>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</si>
  <si>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</si>
  <si>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</si>
  <si>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</si>
  <si>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</si>
  <si>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</si>
  <si>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</si>
  <si>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</si>
  <si>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</si>
  <si>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</si>
  <si>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</si>
  <si>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</si>
  <si>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</si>
  <si>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</si>
  <si>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</si>
  <si>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</si>
  <si>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</si>
  <si>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</si>
  <si>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</si>
  <si>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</si>
  <si>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</si>
  <si>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</si>
  <si>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</si>
  <si>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</si>
  <si>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</si>
  <si>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</si>
  <si>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</si>
  <si>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</si>
  <si>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</si>
  <si>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</si>
  <si>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</si>
  <si>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</si>
  <si>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</si>
  <si>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</si>
  <si>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</si>
  <si>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</si>
  <si>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</si>
  <si>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</si>
  <si>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</si>
  <si>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</si>
  <si>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</si>
  <si>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</si>
  <si>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</si>
  <si>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</si>
  <si>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</si>
  <si>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</si>
  <si>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</si>
  <si>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</si>
  <si>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</si>
  <si>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</si>
  <si>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</si>
  <si>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</si>
  <si>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</si>
  <si>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</si>
  <si>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</si>
  <si>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</si>
  <si>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</si>
  <si>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</si>
  <si>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</si>
  <si>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</si>
  <si>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</si>
  <si>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</si>
  <si>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</si>
  <si>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</si>
  <si>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</si>
  <si>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</si>
  <si>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</si>
  <si>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</si>
  <si>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</si>
  <si>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</si>
  <si>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</si>
  <si>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</si>
  <si>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</si>
  <si>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</si>
  <si>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</si>
  <si>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</si>
  <si>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</si>
  <si>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</si>
  <si>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</si>
  <si>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</si>
  <si>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</si>
  <si>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</si>
  <si>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</si>
  <si>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</si>
  <si>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</si>
  <si>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</si>
  <si>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</si>
  <si>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</si>
  <si>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</si>
  <si>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</si>
  <si>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</si>
  <si>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</si>
  <si>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</si>
  <si>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</si>
  <si>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</si>
  <si>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</si>
  <si>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</si>
  <si>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</si>
  <si>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</si>
  <si>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</si>
  <si>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</si>
  <si>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</si>
  <si>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</si>
  <si>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</si>
  <si>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</si>
  <si>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</si>
  <si>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</si>
  <si>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</si>
  <si>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</si>
  <si>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</si>
  <si>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</si>
  <si>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</si>
  <si>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</si>
  <si>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</si>
  <si>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</si>
  <si>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</si>
  <si>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</si>
  <si>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</si>
  <si>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</si>
  <si>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</si>
  <si>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</si>
  <si>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</si>
  <si>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</si>
  <si>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</si>
  <si>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</si>
  <si>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</si>
  <si>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</si>
  <si>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</si>
  <si>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</si>
  <si>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</si>
  <si>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</si>
  <si>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</si>
  <si>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</si>
  <si>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</si>
  <si>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</si>
  <si>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</si>
  <si>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</si>
  <si>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</si>
  <si>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</si>
  <si>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</si>
  <si>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</si>
  <si>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</si>
  <si>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</si>
  <si>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</si>
  <si>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</si>
  <si>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</si>
  <si>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</si>
  <si>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</si>
  <si>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</si>
  <si>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</si>
  <si>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</si>
  <si>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</si>
  <si>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</si>
  <si>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</si>
  <si>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</si>
  <si>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</si>
  <si>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</si>
  <si>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</si>
  <si>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</si>
  <si>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</si>
  <si>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</si>
  <si>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</si>
  <si>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</si>
  <si>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</si>
  <si>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</si>
  <si>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</si>
  <si>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</si>
  <si>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</si>
  <si>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</si>
  <si>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</si>
  <si>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</si>
  <si>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</si>
  <si>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</si>
  <si>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</si>
  <si>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</si>
  <si>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</si>
  <si>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</si>
  <si>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</si>
  <si>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</si>
  <si>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</si>
  <si>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</si>
  <si>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</si>
  <si>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</si>
  <si>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</si>
  <si>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</si>
  <si>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</si>
  <si>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</si>
  <si>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</si>
  <si>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</si>
  <si>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</si>
  <si>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</si>
  <si>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</si>
  <si>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</si>
  <si>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Ghi chú / Notes:</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</si>
  <si>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</si>
  <si>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</si>
  <si>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</si>
  <si>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</si>
  <si>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</si>
  <si>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</si>
  <si>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</si>
  <si>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</si>
  <si>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</si>
  <si>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</si>
  <si>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</si>
  <si>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</si>
  <si>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</si>
  <si>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</si>
  <si>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</si>
  <si>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</si>
  <si>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</si>
  <si>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</si>
  <si>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</si>
  <si>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</si>
  <si>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</si>
  <si>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</si>
  <si>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</si>
  <si>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</si>
  <si>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</si>
  <si>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</si>
  <si>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</si>
  <si>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</si>
  <si>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</si>
  <si>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</si>
  <si>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</si>
  <si>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</si>
  <si>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</si>
  <si>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</si>
  <si>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</si>
  <si>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</si>
  <si>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</si>
  <si>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</si>
  <si>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</si>
  <si>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</si>
  <si>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</si>
  <si>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</si>
  <si>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</si>
  <si>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</si>
  <si>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</si>
  <si>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</si>
  <si>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</si>
  <si>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</si>
  <si>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</si>
  <si>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</si>
  <si>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</si>
  <si>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</si>
  <si>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</si>
  <si>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</si>
  <si>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</si>
  <si>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</si>
  <si>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</si>
  <si>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</si>
  <si>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</si>
  <si>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</si>
  <si>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</si>
  <si>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</si>
  <si>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</si>
  <si>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</si>
  <si>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</si>
  <si>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</si>
  <si>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</si>
  <si>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</si>
  <si>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</si>
  <si>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</si>
  <si>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</si>
  <si>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</si>
  <si>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</si>
  <si>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</si>
  <si>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</si>
  <si>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</si>
  <si>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</si>
  <si>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</si>
  <si>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</si>
  <si>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</si>
  <si>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</si>
  <si>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</si>
  <si>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</si>
  <si>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</si>
  <si>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</si>
  <si>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</si>
  <si>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</si>
  <si>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</si>
  <si>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</si>
  <si>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</si>
  <si>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</si>
  <si>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</si>
  <si>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</si>
  <si>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</si>
  <si>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</si>
  <si>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</si>
  <si>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</si>
  <si>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</si>
  <si>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</si>
  <si>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</si>
  <si>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</si>
  <si>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</si>
  <si>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</si>
  <si>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</si>
  <si>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</si>
  <si>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</si>
  <si>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</si>
  <si>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</si>
  <si>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</si>
  <si>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</si>
  <si>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</si>
  <si>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</si>
  <si>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</si>
  <si>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</si>
  <si>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</si>
  <si>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</si>
  <si>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</si>
  <si>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</si>
  <si>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</si>
  <si>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</si>
  <si>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</si>
  <si>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</si>
  <si>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</si>
  <si>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</si>
  <si>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</si>
  <si>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</si>
  <si>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</si>
  <si>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</si>
  <si>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</si>
  <si>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</si>
  <si>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</si>
  <si>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</si>
  <si>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</si>
  <si>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</si>
  <si>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</si>
  <si>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</si>
  <si>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</si>
  <si>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</si>
  <si>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</si>
  <si>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</si>
  <si>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</si>
  <si>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</si>
  <si>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</si>
  <si>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</si>
  <si>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</si>
  <si>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</si>
  <si>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</si>
  <si>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</si>
  <si>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</si>
  <si>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</si>
  <si>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</si>
  <si>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</si>
  <si>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</si>
  <si>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</si>
  <si>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</si>
  <si>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</si>
  <si>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</si>
  <si>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</si>
  <si>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</si>
  <si>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</si>
  <si>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</si>
  <si>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</si>
  <si>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</si>
  <si>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</si>
  <si>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</si>
  <si>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</si>
  <si>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</si>
  <si>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</si>
  <si>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</si>
  <si>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</si>
  <si>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</si>
  <si>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</si>
  <si>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</si>
  <si>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</si>
  <si>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</si>
  <si>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</si>
  <si>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</si>
  <si>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</si>
  <si>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</si>
  <si>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</si>
  <si>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</si>
  <si>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</si>
  <si>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</si>
  <si>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</si>
  <si>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</si>
  <si>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</si>
  <si>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</si>
  <si>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</si>
  <si>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</si>
  <si>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</si>
  <si>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</si>
  <si>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</si>
  <si>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</si>
  <si>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</si>
  <si>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</si>
  <si>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</si>
  <si>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</si>
  <si>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</si>
  <si>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</si>
  <si>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</si>
  <si>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</si>
  <si>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</si>
  <si>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</si>
  <si>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</si>
  <si>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</si>
  <si>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</si>
  <si>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</si>
  <si>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</si>
  <si>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</si>
  <si>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</si>
  <si>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</si>
  <si>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</si>
  <si>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</si>
  <si>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</si>
  <si>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</si>
  <si>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</si>
  <si>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</si>
  <si>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</si>
  <si>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</si>
  <si>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</si>
  <si>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</si>
  <si>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</si>
  <si>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</si>
  <si>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</si>
  <si>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</si>
  <si>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</si>
  <si>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</si>
  <si>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</si>
  <si>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</si>
  <si>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</si>
  <si>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</si>
  <si>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</si>
  <si>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</si>
  <si>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</si>
  <si>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</si>
  <si>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</si>
  <si>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</si>
  <si>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</si>
  <si>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</si>
  <si>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</si>
  <si>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</si>
  <si>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</si>
  <si>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</si>
  <si>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</si>
  <si>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</si>
  <si>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</si>
  <si>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</si>
  <si>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</si>
  <si>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</si>
  <si>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</si>
  <si>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</si>
  <si>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</si>
  <si>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</si>
  <si>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</si>
  <si>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</si>
  <si>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</si>
  <si>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</si>
  <si>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</si>
  <si>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</si>
  <si>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</si>
  <si>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</si>
  <si>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</si>
  <si>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</si>
  <si>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</si>
  <si>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</si>
  <si>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</si>
  <si>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</si>
  <si>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</si>
  <si>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</si>
  <si>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</si>
  <si>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</si>
  <si>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</si>
  <si>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</si>
  <si>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</si>
  <si>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</si>
  <si>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</si>
  <si>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</si>
  <si>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</si>
  <si>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</si>
  <si>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</si>
  <si>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</si>
  <si>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</si>
  <si>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</si>
  <si>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</si>
  <si>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</si>
  <si>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</si>
  <si>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</si>
  <si>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</si>
  <si>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</si>
  <si>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</si>
  <si>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</si>
  <si>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</si>
  <si>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</si>
  <si>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</si>
  <si>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</si>
  <si>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</si>
  <si>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</si>
  <si>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</si>
  <si>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</si>
  <si>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</si>
  <si>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</si>
  <si>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</si>
  <si>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</si>
  <si>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</si>
  <si>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</si>
  <si>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</si>
  <si>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</si>
  <si>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</si>
  <si>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</si>
  <si>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</si>
  <si>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</si>
  <si>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</si>
  <si>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</si>
  <si>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</si>
  <si>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</si>
  <si>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</si>
  <si>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</si>
  <si>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</si>
  <si>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</si>
  <si>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</si>
  <si>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</si>
  <si>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</si>
  <si>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</si>
  <si>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</si>
  <si>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</si>
  <si>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</si>
  <si>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</si>
  <si>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</si>
  <si>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</si>
  <si>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</si>
  <si>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</si>
  <si>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</si>
  <si>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</si>
  <si>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</si>
  <si>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</si>
  <si>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</si>
  <si>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</si>
  <si>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</si>
  <si>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</si>
  <si>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</si>
  <si>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</si>
  <si>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</si>
  <si>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</si>
  <si>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</si>
  <si>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</si>
  <si>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</si>
  <si>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</si>
  <si>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</si>
  <si>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</si>
  <si>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</si>
  <si>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</si>
  <si>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</si>
  <si>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</si>
  <si>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</si>
  <si>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</si>
  <si>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</si>
  <si>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</si>
  <si>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</si>
  <si>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</si>
  <si>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</si>
  <si>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</si>
  <si>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</si>
  <si>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</si>
  <si>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</si>
  <si>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</si>
  <si>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</si>
  <si>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</si>
  <si>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</si>
  <si>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</si>
  <si>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</si>
  <si>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</si>
  <si>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</si>
  <si>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</si>
  <si>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</si>
  <si>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</si>
  <si>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</si>
  <si>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</si>
  <si>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</si>
  <si>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</si>
  <si>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</si>
  <si>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</si>
  <si>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</si>
  <si>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</si>
  <si>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</si>
  <si>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</si>
  <si>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</si>
  <si>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</si>
  <si>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</si>
  <si>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</si>
  <si>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</si>
  <si>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</si>
  <si>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</si>
  <si>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</si>
  <si>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</si>
  <si>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</si>
  <si>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</si>
  <si>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</si>
  <si>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</si>
  <si>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</si>
  <si>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</si>
  <si>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</si>
  <si>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</si>
  <si>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</si>
  <si>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</si>
  <si>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</si>
  <si>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</si>
  <si>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</si>
  <si>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</si>
  <si>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</si>
  <si>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</si>
  <si>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</si>
  <si>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</si>
  <si>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</si>
  <si>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</si>
  <si>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</si>
  <si>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</si>
  <si>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</si>
  <si>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</si>
  <si>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</si>
  <si>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</si>
  <si>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</si>
  <si>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</si>
  <si>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</si>
  <si>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</si>
  <si>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</si>
  <si>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</si>
  <si>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</si>
  <si>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</si>
  <si>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</si>
  <si>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</si>
  <si>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</si>
  <si>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</si>
  <si>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</si>
  <si>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</si>
  <si>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</si>
  <si>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</si>
  <si>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</si>
  <si>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</si>
  <si>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</si>
  <si>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</si>
  <si>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</si>
  <si>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</si>
  <si>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</si>
  <si>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</si>
  <si>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</si>
  <si>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</si>
  <si>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</si>
  <si>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</si>
  <si>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</si>
  <si>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</si>
  <si>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</si>
  <si>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</si>
  <si>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</si>
  <si>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</si>
  <si>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</si>
  <si>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</si>
  <si>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</si>
  <si>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</si>
  <si>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</si>
  <si>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</si>
  <si>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Tiền gửi của nhà đầu tư cho hoạt động mua chứng chỉ quỹ Cash at bank for Fund's subscription</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</si>
  <si>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</si>
  <si>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</si>
  <si>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</si>
  <si>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</si>
  <si>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</si>
  <si>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</si>
  <si>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</si>
  <si>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</si>
  <si>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</si>
  <si>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</si>
  <si>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</si>
  <si>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</si>
  <si>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</si>
  <si>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</si>
  <si>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</si>
  <si>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</si>
  <si>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</si>
  <si>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</si>
  <si>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</si>
  <si>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</si>
  <si>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</si>
  <si>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</si>
  <si>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</si>
  <si>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</si>
  <si>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</si>
  <si>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</si>
  <si>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</si>
  <si>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</si>
  <si>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</si>
  <si>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</si>
  <si>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</si>
  <si>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</si>
  <si>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</si>
  <si>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</si>
  <si>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</si>
  <si>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QUỸ ETF VFCVN DIAMOND
</t>
    </r>
    <r>
      <rPr>
        <sz val="10"/>
        <color indexed="8"/>
        <rFont val="Tahoma"/>
        <family val="2"/>
      </rPr>
      <t xml:space="preserve">VFCVN DIAMOND ETF </t>
    </r>
  </si>
  <si>
    <r>
      <t xml:space="preserve">Công ty Cổ phần Quản lý Quỹ Việt Cát
</t>
    </r>
    <r>
      <rPr>
        <sz val="10"/>
        <color indexed="8"/>
        <rFont val="Tahoma"/>
        <family val="2"/>
      </rPr>
      <t>Vietnam Fortune Fund Management JSC</t>
    </r>
  </si>
  <si>
    <t>FUETPVND
FUETPVND</t>
  </si>
  <si>
    <r>
      <t xml:space="preserve">FUETPVND
</t>
    </r>
    <r>
      <rPr>
        <sz val="10"/>
        <rFont val="Tahoma"/>
        <family val="2"/>
      </rPr>
      <t>FUETPVND</t>
    </r>
  </si>
  <si>
    <t>Tháng 10 năm 2025
Oct 2025</t>
  </si>
  <si>
    <t>Ngày 03 tháng 12 năm 2025
03 November 2025</t>
  </si>
  <si>
    <t>Tại ngày 30 tháng 11 năm 2025/ As at 30 November 2025</t>
  </si>
  <si>
    <t>Tháng 11 năm 2025/November 2025</t>
  </si>
  <si>
    <t>Tháng 11 năm 2025
Nov 2025</t>
  </si>
  <si>
    <r>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t>
    </r>
    <r>
      <rPr>
        <i/>
        <sz val="10"/>
        <rFont val="Tahoma"/>
        <family val="2"/>
      </rPr>
      <t xml:space="preserve">
All Indicator starting from number 1 to 7 of "Investment performance indicators" are annualized to reflect a rate that is based on a full year operation by multiplying these indicators with 12 (monthly report) or 4 (quarterly report) or 2 (semi-annual report) or 1 (annual report).</t>
    </r>
    <r>
      <rPr>
        <sz val="11"/>
        <color indexed="8"/>
        <rFont val="Times New Roman"/>
        <family val="1"/>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</si>
</sst>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00000_);_(* \(#,##0.00000\);_(* &quot;-&quot;??_);_(@_)"/>
  </numFmts>
  <fonts count="195">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1"/>
      <color indexed="8"/>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b/>
      <sz val="8"/>
      <color indexed="8"/>
      <name val="Tahoma"/>
      <family val="2"/>
    </font>
    <font>
      <i/>
      <sz val="8"/>
      <color indexed="8"/>
      <name val="Tahoma"/>
      <family val="2"/>
    </font>
    <font>
      <i/>
      <sz val="8"/>
      <name val="Tahoma"/>
      <family val="2"/>
    </font>
    <font>
      <b/>
      <sz val="8"/>
      <name val="Tahoma"/>
      <family val="2"/>
    </font>
    <font>
      <sz val="8"/>
      <color theme="1"/>
      <name val="Tahoma"/>
      <family val="2"/>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i/>
      <sz val="8"/>
      <color theme="1"/>
      <name val="Tahoma"/>
      <family val="2"/>
    </font>
    <font>
      <b/>
      <sz val="11"/>
      <color indexed="8"/>
      <name val="Tahoma"/>
      <family val="2"/>
    </font>
    <font>
      <i/>
      <sz val="11"/>
      <color indexed="8"/>
      <name val="Tahoma"/>
      <family val="2"/>
    </font>
    <font>
      <sz val="11"/>
      <color rgb="FFFF0000"/>
      <name val="Tahoma"/>
      <family val="2"/>
    </font>
    <font>
      <b/>
      <sz val="11"/>
      <color theme="1"/>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1"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2" fillId="0" borderId="0" applyFont="0" applyFill="0" applyBorder="0" applyAlignment="0" applyProtection="0"/>
    <xf numFmtId="0" fontId="2" fillId="0" borderId="0"/>
    <xf numFmtId="0" fontId="23"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4" fillId="0" borderId="0" applyFont="0" applyFill="0" applyBorder="0" applyAlignment="0" applyProtection="0"/>
    <xf numFmtId="172" fontId="25" fillId="0" borderId="0" applyFont="0" applyFill="0" applyBorder="0" applyAlignment="0" applyProtection="0"/>
    <xf numFmtId="38" fontId="24"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30" fillId="0" borderId="0"/>
    <xf numFmtId="0" fontId="2" fillId="0" borderId="0" applyNumberFormat="0" applyFill="0" applyBorder="0" applyAlignment="0" applyProtection="0"/>
    <xf numFmtId="0" fontId="31" fillId="0" borderId="0"/>
    <xf numFmtId="0" fontId="31" fillId="0" borderId="0"/>
    <xf numFmtId="0" fontId="32" fillId="0" borderId="0">
      <alignment vertical="top"/>
    </xf>
    <xf numFmtId="42" fontId="33" fillId="0" borderId="0" applyFont="0" applyFill="0" applyBorder="0" applyAlignment="0" applyProtection="0"/>
    <xf numFmtId="0" fontId="34" fillId="0" borderId="0" applyNumberFormat="0" applyFill="0" applyBorder="0" applyAlignment="0" applyProtection="0"/>
    <xf numFmtId="42"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42" fontId="33" fillId="0" borderId="0" applyFont="0" applyFill="0" applyBorder="0" applyAlignment="0" applyProtection="0"/>
    <xf numFmtId="173" fontId="33"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170" fontId="22" fillId="0" borderId="0" applyFont="0" applyFill="0" applyBorder="0" applyAlignment="0" applyProtection="0"/>
    <xf numFmtId="42" fontId="33" fillId="0" borderId="0" applyFont="0" applyFill="0" applyBorder="0" applyAlignment="0" applyProtection="0"/>
    <xf numFmtId="164"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0" fontId="34"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5" fillId="6" borderId="0"/>
    <xf numFmtId="9" fontId="36" fillId="0" borderId="0" applyBorder="0" applyAlignment="0" applyProtection="0"/>
    <xf numFmtId="0" fontId="37" fillId="6" borderId="0"/>
    <xf numFmtId="0" fontId="21" fillId="0" borderId="0"/>
    <xf numFmtId="0" fontId="38" fillId="6" borderId="0"/>
    <xf numFmtId="0" fontId="20" fillId="0" borderId="0"/>
    <xf numFmtId="0" fontId="39" fillId="0" borderId="0">
      <alignment wrapText="1"/>
    </xf>
    <xf numFmtId="0" fontId="40" fillId="0" borderId="0" applyNumberFormat="0" applyAlignment="0"/>
    <xf numFmtId="177" fontId="2" fillId="0" borderId="0" applyFont="0" applyFill="0" applyBorder="0" applyAlignment="0" applyProtection="0"/>
    <xf numFmtId="0" fontId="41" fillId="0" borderId="0" applyFont="0" applyFill="0" applyBorder="0" applyAlignment="0" applyProtection="0"/>
    <xf numFmtId="178" fontId="42" fillId="0" borderId="0" applyFont="0" applyFill="0" applyBorder="0" applyAlignment="0" applyProtection="0"/>
    <xf numFmtId="179" fontId="2" fillId="0" borderId="0" applyFont="0" applyFill="0" applyBorder="0" applyAlignment="0" applyProtection="0"/>
    <xf numFmtId="0" fontId="41" fillId="0" borderId="0" applyFont="0" applyFill="0" applyBorder="0" applyAlignment="0" applyProtection="0"/>
    <xf numFmtId="179" fontId="2" fillId="0" borderId="0" applyFont="0" applyFill="0" applyBorder="0" applyAlignment="0" applyProtection="0"/>
    <xf numFmtId="0" fontId="43" fillId="0" borderId="0">
      <alignment horizontal="center" wrapText="1"/>
      <protection locked="0"/>
    </xf>
    <xf numFmtId="168" fontId="44" fillId="0" borderId="0" applyFont="0" applyFill="0" applyBorder="0" applyAlignment="0" applyProtection="0"/>
    <xf numFmtId="0" fontId="41" fillId="0" borderId="0" applyFont="0" applyFill="0" applyBorder="0" applyAlignment="0" applyProtection="0"/>
    <xf numFmtId="168" fontId="44" fillId="0" borderId="0" applyFont="0" applyFill="0" applyBorder="0" applyAlignment="0" applyProtection="0"/>
    <xf numFmtId="180" fontId="44" fillId="0" borderId="0" applyFont="0" applyFill="0" applyBorder="0" applyAlignment="0" applyProtection="0"/>
    <xf numFmtId="0" fontId="41" fillId="0" borderId="0" applyFont="0" applyFill="0" applyBorder="0" applyAlignment="0" applyProtection="0"/>
    <xf numFmtId="180" fontId="44" fillId="0" borderId="0" applyFont="0" applyFill="0" applyBorder="0" applyAlignment="0" applyProtection="0"/>
    <xf numFmtId="170" fontId="22" fillId="0" borderId="0" applyFont="0" applyFill="0" applyBorder="0" applyAlignment="0" applyProtection="0"/>
    <xf numFmtId="0" fontId="41" fillId="0" borderId="0"/>
    <xf numFmtId="0" fontId="18" fillId="0" borderId="0"/>
    <xf numFmtId="0" fontId="41" fillId="0" borderId="0"/>
    <xf numFmtId="37" fontId="45"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6" fillId="0" borderId="0"/>
    <xf numFmtId="183" fontId="33" fillId="0" borderId="0" applyFont="0" applyFill="0" applyBorder="0" applyAlignment="0" applyProtection="0"/>
    <xf numFmtId="1" fontId="47"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8" fillId="0" borderId="0"/>
    <xf numFmtId="3" fontId="2" fillId="0" borderId="0" applyFont="0" applyFill="0" applyBorder="0" applyAlignment="0" applyProtection="0"/>
    <xf numFmtId="3" fontId="2" fillId="0" borderId="0" applyFont="0" applyFill="0" applyBorder="0" applyAlignment="0" applyProtection="0"/>
    <xf numFmtId="0" fontId="49" fillId="0" borderId="0" applyNumberFormat="0" applyAlignment="0">
      <alignment horizontal="left"/>
    </xf>
    <xf numFmtId="0" fontId="50" fillId="0" borderId="0" applyNumberFormat="0" applyAlignment="0"/>
    <xf numFmtId="186" fontId="5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3" fillId="0" borderId="10">
      <alignment horizontal="left"/>
    </xf>
    <xf numFmtId="0" fontId="52" fillId="0" borderId="0" applyNumberFormat="0" applyAlignment="0">
      <alignment horizontal="left"/>
    </xf>
    <xf numFmtId="192" fontId="21"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1" fillId="0" borderId="11" applyFont="0" applyFill="0" applyBorder="0" applyProtection="0"/>
    <xf numFmtId="38" fontId="40" fillId="6" borderId="0" applyNumberFormat="0" applyBorder="0" applyAlignment="0" applyProtection="0"/>
    <xf numFmtId="0" fontId="53" fillId="0" borderId="0">
      <alignment horizontal="left"/>
    </xf>
    <xf numFmtId="0" fontId="54" fillId="0" borderId="12" applyNumberFormat="0" applyAlignment="0" applyProtection="0">
      <alignment horizontal="left" vertical="center"/>
    </xf>
    <xf numFmtId="0" fontId="54" fillId="0" borderId="5">
      <alignment horizontal="left" vertical="center"/>
    </xf>
    <xf numFmtId="14" fontId="55" fillId="7" borderId="13">
      <alignment horizontal="center" vertical="center" wrapText="1"/>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4" fontId="55" fillId="7" borderId="13">
      <alignment horizontal="center" vertical="center" wrapText="1"/>
    </xf>
    <xf numFmtId="194" fontId="57" fillId="0" borderId="0">
      <protection locked="0"/>
    </xf>
    <xf numFmtId="194" fontId="57" fillId="0" borderId="0">
      <protection locked="0"/>
    </xf>
    <xf numFmtId="0" fontId="58" fillId="0" borderId="0" applyNumberFormat="0" applyFill="0" applyBorder="0" applyAlignment="0" applyProtection="0">
      <alignment vertical="top"/>
      <protection locked="0"/>
    </xf>
    <xf numFmtId="10" fontId="40" fillId="8" borderId="1"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60" fillId="9" borderId="0"/>
    <xf numFmtId="182" fontId="60" fillId="10" borderId="0"/>
    <xf numFmtId="38" fontId="31" fillId="0" borderId="0" applyFont="0" applyFill="0" applyBorder="0" applyAlignment="0" applyProtection="0"/>
    <xf numFmtId="40" fontId="3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1" fillId="0" borderId="13"/>
    <xf numFmtId="195" fontId="62" fillId="0" borderId="14"/>
    <xf numFmtId="170" fontId="2" fillId="0" borderId="0" applyFont="0" applyFill="0" applyBorder="0" applyAlignment="0" applyProtection="0"/>
    <xf numFmtId="196" fontId="2" fillId="0" borderId="0" applyFont="0" applyFill="0" applyBorder="0" applyAlignment="0" applyProtection="0"/>
    <xf numFmtId="197" fontId="31" fillId="0" borderId="0" applyFont="0" applyFill="0" applyBorder="0" applyAlignment="0" applyProtection="0"/>
    <xf numFmtId="198" fontId="31"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0" fontId="63" fillId="0" borderId="0" applyNumberFormat="0" applyFont="0" applyFill="0" applyAlignment="0"/>
    <xf numFmtId="0" fontId="51" fillId="0" borderId="1"/>
    <xf numFmtId="0" fontId="51" fillId="0" borderId="1"/>
    <xf numFmtId="0" fontId="18" fillId="0" borderId="0"/>
    <xf numFmtId="0" fontId="18" fillId="0" borderId="0"/>
    <xf numFmtId="0" fontId="51" fillId="0" borderId="1"/>
    <xf numFmtId="37" fontId="64" fillId="0" borderId="0"/>
    <xf numFmtId="0" fontId="65" fillId="0" borderId="1" applyNumberFormat="0" applyFont="0" applyFill="0" applyBorder="0" applyAlignment="0">
      <alignment horizontal="center"/>
    </xf>
    <xf numFmtId="201" fontId="6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202" fontId="33" fillId="0" borderId="0" applyFont="0" applyFill="0" applyBorder="0" applyAlignment="0" applyProtection="0"/>
    <xf numFmtId="203" fontId="33" fillId="0" borderId="0" applyFont="0" applyFill="0" applyBorder="0" applyAlignment="0" applyProtection="0"/>
    <xf numFmtId="0" fontId="2" fillId="0" borderId="0" applyFont="0" applyFill="0" applyBorder="0" applyAlignment="0" applyProtection="0"/>
    <xf numFmtId="0" fontId="18" fillId="0" borderId="0"/>
    <xf numFmtId="14" fontId="43"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15" applyNumberFormat="0" applyBorder="0"/>
    <xf numFmtId="5" fontId="67" fillId="0" borderId="0"/>
    <xf numFmtId="0" fontId="31"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8" fillId="0" borderId="0" applyFont="0" applyFill="0" applyBorder="0" applyAlignment="0" applyProtection="0"/>
    <xf numFmtId="0" fontId="31" fillId="0" borderId="0" applyFont="0" applyFill="0" applyBorder="0" applyAlignment="0" applyProtection="0"/>
    <xf numFmtId="207" fontId="51" fillId="0" borderId="0" applyFont="0" applyFill="0" applyBorder="0" applyAlignment="0" applyProtection="0"/>
    <xf numFmtId="174" fontId="33" fillId="0" borderId="0" applyFont="0" applyFill="0" applyBorder="0" applyAlignment="0" applyProtection="0"/>
    <xf numFmtId="42" fontId="33" fillId="0" borderId="0" applyFont="0" applyFill="0" applyBorder="0" applyAlignment="0" applyProtection="0"/>
    <xf numFmtId="0" fontId="61" fillId="0" borderId="0"/>
    <xf numFmtId="40" fontId="69" fillId="0" borderId="0" applyBorder="0">
      <alignment horizontal="right"/>
    </xf>
    <xf numFmtId="208" fontId="51" fillId="0" borderId="4">
      <alignment horizontal="right" vertical="center"/>
    </xf>
    <xf numFmtId="208" fontId="51" fillId="0" borderId="4">
      <alignment horizontal="right" vertical="center"/>
    </xf>
    <xf numFmtId="208" fontId="51" fillId="0" borderId="4">
      <alignment horizontal="right" vertical="center"/>
    </xf>
    <xf numFmtId="209" fontId="51" fillId="0" borderId="4">
      <alignment horizontal="center"/>
    </xf>
    <xf numFmtId="0" fontId="70" fillId="0" borderId="0">
      <alignment vertical="center" wrapText="1"/>
      <protection locked="0"/>
    </xf>
    <xf numFmtId="4" fontId="71" fillId="0" borderId="0"/>
    <xf numFmtId="3" fontId="72" fillId="0" borderId="16" applyNumberFormat="0" applyBorder="0" applyAlignment="0"/>
    <xf numFmtId="0" fontId="73" fillId="0" borderId="0" applyFont="0">
      <alignment horizontal="centerContinuous"/>
    </xf>
    <xf numFmtId="0" fontId="74"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1" fillId="0" borderId="0"/>
    <xf numFmtId="210" fontId="51" fillId="0" borderId="1"/>
    <xf numFmtId="0" fontId="75" fillId="11" borderId="1">
      <alignment horizontal="left" vertical="center"/>
    </xf>
    <xf numFmtId="5" fontId="76" fillId="0" borderId="7">
      <alignment horizontal="left" vertical="top"/>
    </xf>
    <xf numFmtId="5" fontId="34" fillId="0" borderId="9">
      <alignment horizontal="left" vertical="top"/>
    </xf>
    <xf numFmtId="5" fontId="34" fillId="0" borderId="9">
      <alignment horizontal="left" vertical="top"/>
    </xf>
    <xf numFmtId="0" fontId="77"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8" fillId="0" borderId="0">
      <alignment vertical="center"/>
    </xf>
    <xf numFmtId="42" fontId="79" fillId="0" borderId="0" applyFont="0" applyFill="0" applyBorder="0" applyAlignment="0" applyProtection="0"/>
    <xf numFmtId="44" fontId="79" fillId="0" borderId="0" applyFont="0" applyFill="0" applyBorder="0" applyAlignment="0" applyProtection="0"/>
    <xf numFmtId="0" fontId="79" fillId="0" borderId="0"/>
    <xf numFmtId="0" fontId="80" fillId="0" borderId="0" applyFont="0" applyFill="0" applyBorder="0" applyAlignment="0" applyProtection="0"/>
    <xf numFmtId="0" fontId="80" fillId="0" borderId="0" applyFont="0" applyFill="0" applyBorder="0" applyAlignment="0" applyProtection="0"/>
    <xf numFmtId="0" fontId="20" fillId="0" borderId="0">
      <alignment vertical="center"/>
    </xf>
    <xf numFmtId="40" fontId="81" fillId="0" borderId="0" applyFont="0" applyFill="0" applyBorder="0" applyAlignment="0" applyProtection="0"/>
    <xf numFmtId="38" fontId="81" fillId="0" borderId="0" applyFont="0" applyFill="0" applyBorder="0" applyAlignment="0" applyProtection="0"/>
    <xf numFmtId="0" fontId="81" fillId="0" borderId="0" applyFont="0" applyFill="0" applyBorder="0" applyAlignment="0" applyProtection="0"/>
    <xf numFmtId="0" fontId="81" fillId="0" borderId="0" applyFont="0" applyFill="0" applyBorder="0" applyAlignment="0" applyProtection="0"/>
    <xf numFmtId="9" fontId="82" fillId="0" borderId="0" applyBorder="0" applyAlignment="0" applyProtection="0"/>
    <xf numFmtId="0" fontId="83" fillId="0" borderId="0"/>
    <xf numFmtId="213" fontId="84" fillId="0" borderId="0" applyFont="0" applyFill="0" applyBorder="0" applyAlignment="0" applyProtection="0"/>
    <xf numFmtId="214" fontId="2"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6" fillId="0" borderId="0"/>
    <xf numFmtId="0" fontId="63" fillId="0" borderId="0"/>
    <xf numFmtId="181" fontId="87"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87" fillId="0" borderId="0"/>
    <xf numFmtId="180" fontId="2" fillId="0" borderId="0" applyFont="0" applyFill="0" applyBorder="0" applyAlignment="0" applyProtection="0"/>
    <xf numFmtId="168" fontId="2" fillId="0" borderId="0" applyFont="0" applyFill="0" applyBorder="0" applyAlignment="0" applyProtection="0"/>
    <xf numFmtId="0" fontId="88" fillId="0" borderId="0"/>
    <xf numFmtId="170" fontId="26" fillId="0" borderId="0" applyFont="0" applyFill="0" applyBorder="0" applyAlignment="0" applyProtection="0"/>
    <xf numFmtId="197" fontId="28" fillId="0" borderId="0" applyFont="0" applyFill="0" applyBorder="0" applyAlignment="0" applyProtection="0"/>
    <xf numFmtId="196" fontId="26"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5" fillId="0" borderId="0" applyNumberFormat="0" applyFill="0" applyBorder="0" applyAlignment="0" applyProtection="0"/>
    <xf numFmtId="220" fontId="55" fillId="0" borderId="0" applyNumberFormat="0" applyFill="0" applyBorder="0" applyAlignment="0" applyProtection="0"/>
    <xf numFmtId="220" fontId="55" fillId="0" borderId="0" applyNumberFormat="0" applyFill="0" applyBorder="0" applyAlignment="0" applyProtection="0"/>
    <xf numFmtId="217" fontId="106" fillId="0" borderId="0" applyBorder="0"/>
    <xf numFmtId="220" fontId="120" fillId="13" borderId="0" applyNumberFormat="0" applyBorder="0" applyAlignment="0" applyProtection="0"/>
    <xf numFmtId="220" fontId="120" fillId="14" borderId="0" applyNumberFormat="0" applyBorder="0" applyAlignment="0" applyProtection="0"/>
    <xf numFmtId="220" fontId="120" fillId="15" borderId="0" applyNumberFormat="0" applyBorder="0" applyAlignment="0" applyProtection="0"/>
    <xf numFmtId="220" fontId="120" fillId="16" borderId="0" applyNumberFormat="0" applyBorder="0" applyAlignment="0" applyProtection="0"/>
    <xf numFmtId="220" fontId="120" fillId="7" borderId="0" applyNumberFormat="0" applyBorder="0" applyAlignment="0" applyProtection="0"/>
    <xf numFmtId="220" fontId="120" fillId="17" borderId="0" applyNumberFormat="0" applyBorder="0" applyAlignment="0" applyProtection="0"/>
    <xf numFmtId="220" fontId="120" fillId="18"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16" borderId="0" applyNumberFormat="0" applyBorder="0" applyAlignment="0" applyProtection="0"/>
    <xf numFmtId="220" fontId="120" fillId="18" borderId="0" applyNumberFormat="0" applyBorder="0" applyAlignment="0" applyProtection="0"/>
    <xf numFmtId="220" fontId="120" fillId="21" borderId="0" applyNumberFormat="0" applyBorder="0" applyAlignment="0" applyProtection="0"/>
    <xf numFmtId="220" fontId="121" fillId="22" borderId="0" applyNumberFormat="0" applyBorder="0" applyAlignment="0" applyProtection="0"/>
    <xf numFmtId="220" fontId="121" fillId="19" borderId="0" applyNumberFormat="0" applyBorder="0" applyAlignment="0" applyProtection="0"/>
    <xf numFmtId="220" fontId="121" fillId="20"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5" borderId="0" applyNumberFormat="0" applyBorder="0" applyAlignment="0" applyProtection="0"/>
    <xf numFmtId="220" fontId="121" fillId="26" borderId="0" applyNumberFormat="0" applyBorder="0" applyAlignment="0" applyProtection="0"/>
    <xf numFmtId="220" fontId="121" fillId="27" borderId="0" applyNumberFormat="0" applyBorder="0" applyAlignment="0" applyProtection="0"/>
    <xf numFmtId="220" fontId="121" fillId="28"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9" borderId="0" applyNumberFormat="0" applyBorder="0" applyAlignment="0" applyProtection="0"/>
    <xf numFmtId="220" fontId="122" fillId="14" borderId="0" applyNumberFormat="0" applyBorder="0" applyAlignment="0" applyProtection="0"/>
    <xf numFmtId="217" fontId="106" fillId="0" borderId="0" applyFill="0"/>
    <xf numFmtId="218" fontId="106" fillId="0" borderId="0" applyNumberFormat="0" applyFill="0" applyBorder="0" applyAlignment="0">
      <alignment horizontal="center"/>
    </xf>
    <xf numFmtId="0" fontId="105" fillId="0" borderId="0" applyNumberFormat="0" applyFill="0">
      <alignment horizontal="center" vertical="center" wrapText="1"/>
    </xf>
    <xf numFmtId="217" fontId="106" fillId="0" borderId="17" applyFill="0" applyBorder="0"/>
    <xf numFmtId="41" fontId="106" fillId="0" borderId="0" applyAlignment="0"/>
    <xf numFmtId="0" fontId="105" fillId="0" borderId="0" applyFill="0" applyBorder="0">
      <alignment horizontal="center" vertical="center"/>
    </xf>
    <xf numFmtId="0" fontId="105" fillId="0" borderId="0" applyFill="0" applyBorder="0">
      <alignment horizontal="center" vertical="center"/>
    </xf>
    <xf numFmtId="217" fontId="106" fillId="0" borderId="3" applyFill="0" applyBorder="0"/>
    <xf numFmtId="0" fontId="106" fillId="0" borderId="0" applyNumberFormat="0" applyAlignment="0"/>
    <xf numFmtId="0" fontId="18" fillId="0" borderId="0" applyFill="0" applyBorder="0">
      <alignment horizontal="center" vertical="center" wrapText="1"/>
    </xf>
    <xf numFmtId="0" fontId="105" fillId="0" borderId="0" applyFill="0" applyBorder="0">
      <alignment horizontal="center" vertical="center" wrapText="1"/>
    </xf>
    <xf numFmtId="217" fontId="106" fillId="0" borderId="0" applyFill="0"/>
    <xf numFmtId="0" fontId="106" fillId="0" borderId="0" applyNumberFormat="0" applyAlignment="0">
      <alignment horizontal="center"/>
    </xf>
    <xf numFmtId="0" fontId="18" fillId="0" borderId="0" applyFill="0">
      <alignment horizontal="center" vertical="center" wrapText="1"/>
    </xf>
    <xf numFmtId="0" fontId="105" fillId="0" borderId="0" applyFill="0">
      <alignment horizontal="center" vertical="center" wrapText="1"/>
    </xf>
    <xf numFmtId="217" fontId="106" fillId="0" borderId="0" applyFill="0"/>
    <xf numFmtId="0" fontId="106" fillId="0" borderId="0" applyNumberFormat="0" applyAlignment="0">
      <alignment horizontal="center"/>
    </xf>
    <xf numFmtId="0" fontId="106" fillId="0" borderId="0" applyFill="0">
      <alignment vertical="center" wrapText="1"/>
    </xf>
    <xf numFmtId="0" fontId="105" fillId="0" borderId="0">
      <alignment horizontal="center" vertical="center" wrapText="1"/>
    </xf>
    <xf numFmtId="217" fontId="106" fillId="0" borderId="0" applyFill="0"/>
    <xf numFmtId="0" fontId="18"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09" fillId="0" borderId="0" applyFill="0"/>
    <xf numFmtId="0" fontId="106"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10" fillId="0" borderId="0" applyFill="0"/>
    <xf numFmtId="0" fontId="106" fillId="0" borderId="0" applyNumberFormat="0" applyAlignment="0">
      <alignment horizontal="center"/>
    </xf>
    <xf numFmtId="0" fontId="111" fillId="0" borderId="0">
      <alignment horizontal="center" wrapText="1"/>
    </xf>
    <xf numFmtId="0" fontId="105" fillId="0" borderId="0" applyFill="0">
      <alignment horizontal="center" vertical="center" wrapText="1"/>
    </xf>
    <xf numFmtId="220" fontId="123" fillId="6" borderId="18" applyNumberFormat="0" applyAlignment="0" applyProtection="0"/>
    <xf numFmtId="220" fontId="124"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5" fillId="0" borderId="0" applyNumberFormat="0" applyFill="0" applyBorder="0" applyAlignment="0" applyProtection="0"/>
    <xf numFmtId="220" fontId="126" fillId="15" borderId="0" applyNumberFormat="0" applyBorder="0" applyAlignment="0" applyProtection="0"/>
    <xf numFmtId="220" fontId="127" fillId="0" borderId="20" applyNumberFormat="0" applyFill="0" applyAlignment="0" applyProtection="0"/>
    <xf numFmtId="220" fontId="128" fillId="0" borderId="21" applyNumberFormat="0" applyFill="0" applyAlignment="0" applyProtection="0"/>
    <xf numFmtId="220" fontId="129" fillId="0" borderId="22" applyNumberFormat="0" applyFill="0" applyAlignment="0" applyProtection="0"/>
    <xf numFmtId="220" fontId="129" fillId="0" borderId="0" applyNumberFormat="0" applyFill="0" applyBorder="0" applyAlignment="0" applyProtection="0"/>
    <xf numFmtId="0" fontId="10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20" fontId="130" fillId="17" borderId="18" applyNumberFormat="0" applyAlignment="0" applyProtection="0"/>
    <xf numFmtId="0" fontId="43" fillId="0" borderId="0" applyNumberFormat="0" applyFont="0" applyBorder="0" applyAlignment="0"/>
    <xf numFmtId="220" fontId="131" fillId="0" borderId="23" applyNumberFormat="0" applyFill="0" applyAlignment="0" applyProtection="0"/>
    <xf numFmtId="220" fontId="132"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2" fillId="0" borderId="0"/>
    <xf numFmtId="0" fontId="1" fillId="0" borderId="0"/>
    <xf numFmtId="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2" fillId="0" borderId="0"/>
    <xf numFmtId="0" fontId="33" fillId="0" borderId="0"/>
    <xf numFmtId="40" fontId="43" fillId="0" borderId="0">
      <alignment horizontal="right"/>
    </xf>
    <xf numFmtId="40" fontId="112" fillId="0" borderId="0">
      <alignment horizontal="center" wrapText="1"/>
    </xf>
    <xf numFmtId="220" fontId="32" fillId="8" borderId="24" applyNumberFormat="0" applyFont="0" applyAlignment="0" applyProtection="0"/>
    <xf numFmtId="217" fontId="43" fillId="0" borderId="0" applyBorder="0" applyAlignment="0"/>
    <xf numFmtId="0" fontId="113" fillId="0" borderId="0"/>
    <xf numFmtId="220" fontId="133"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6" fillId="6" borderId="26" applyFill="0">
      <alignment horizontal="right"/>
    </xf>
    <xf numFmtId="0" fontId="106" fillId="0" borderId="26" applyNumberFormat="0" applyFill="0" applyAlignment="0">
      <alignment horizontal="left" indent="7"/>
    </xf>
    <xf numFmtId="0" fontId="114" fillId="0" borderId="26" applyFill="0">
      <alignment horizontal="left" indent="8"/>
    </xf>
    <xf numFmtId="217" fontId="105" fillId="21" borderId="0" applyFill="0">
      <alignment horizontal="right"/>
    </xf>
    <xf numFmtId="0" fontId="105" fillId="32" borderId="0" applyNumberFormat="0">
      <alignment horizontal="right"/>
    </xf>
    <xf numFmtId="0" fontId="115" fillId="21" borderId="5" applyFill="0"/>
    <xf numFmtId="0" fontId="18" fillId="33" borderId="5" applyFill="0" applyBorder="0"/>
    <xf numFmtId="217" fontId="18" fillId="8" borderId="27" applyFill="0"/>
    <xf numFmtId="0" fontId="106" fillId="0" borderId="28" applyNumberFormat="0" applyAlignment="0"/>
    <xf numFmtId="0" fontId="115" fillId="0" borderId="0" applyFill="0">
      <alignment horizontal="left" indent="1"/>
    </xf>
    <xf numFmtId="0" fontId="107" fillId="8" borderId="0" applyFill="0">
      <alignment horizontal="left" indent="1"/>
    </xf>
    <xf numFmtId="217" fontId="106" fillId="17" borderId="27" applyFill="0"/>
    <xf numFmtId="0" fontId="106" fillId="0" borderId="27" applyNumberFormat="0" applyAlignment="0"/>
    <xf numFmtId="0" fontId="115" fillId="0" borderId="0" applyFill="0">
      <alignment horizontal="left" indent="2"/>
    </xf>
    <xf numFmtId="0" fontId="116" fillId="17" borderId="0" applyFill="0">
      <alignment horizontal="left" indent="2"/>
    </xf>
    <xf numFmtId="217" fontId="106" fillId="0" borderId="27" applyFill="0"/>
    <xf numFmtId="0" fontId="43" fillId="0" borderId="27" applyNumberFormat="0" applyAlignment="0"/>
    <xf numFmtId="0" fontId="117" fillId="0" borderId="0">
      <alignment horizontal="left" indent="3"/>
    </xf>
    <xf numFmtId="0" fontId="118" fillId="0" borderId="0" applyFill="0">
      <alignment horizontal="left" indent="3"/>
    </xf>
    <xf numFmtId="38" fontId="106" fillId="0" borderId="0" applyFill="0"/>
    <xf numFmtId="0" fontId="2" fillId="0" borderId="27" applyNumberFormat="0" applyFont="0" applyAlignment="0"/>
    <xf numFmtId="0" fontId="117" fillId="0" borderId="0">
      <alignment horizontal="left" indent="4"/>
    </xf>
    <xf numFmtId="0" fontId="106" fillId="0" borderId="0" applyFill="0" applyProtection="0">
      <alignment horizontal="left" indent="4"/>
    </xf>
    <xf numFmtId="38" fontId="106" fillId="0" borderId="0" applyFill="0"/>
    <xf numFmtId="0" fontId="106" fillId="0" borderId="0" applyNumberFormat="0" applyAlignment="0"/>
    <xf numFmtId="0" fontId="117" fillId="0" borderId="0">
      <alignment horizontal="left" indent="5"/>
    </xf>
    <xf numFmtId="0" fontId="106" fillId="0" borderId="0" applyFill="0">
      <alignment horizontal="left" indent="5"/>
    </xf>
    <xf numFmtId="217" fontId="106" fillId="0" borderId="0" applyFill="0"/>
    <xf numFmtId="0" fontId="18" fillId="0" borderId="0" applyNumberFormat="0" applyFill="0" applyAlignment="0"/>
    <xf numFmtId="0" fontId="119" fillId="0" borderId="0" applyFill="0">
      <alignment horizontal="left" indent="6"/>
    </xf>
    <xf numFmtId="0" fontId="106" fillId="0" borderId="0" applyFill="0">
      <alignment horizontal="left" indent="6"/>
    </xf>
    <xf numFmtId="0" fontId="2" fillId="0" borderId="0"/>
    <xf numFmtId="3" fontId="20" fillId="0" borderId="0" applyFill="0" applyBorder="0" applyAlignment="0" applyProtection="0">
      <alignment horizontal="right"/>
    </xf>
    <xf numFmtId="220" fontId="134" fillId="0" borderId="0" applyNumberFormat="0" applyFill="0" applyBorder="0" applyAlignment="0" applyProtection="0"/>
    <xf numFmtId="220" fontId="135" fillId="0" borderId="29" applyNumberFormat="0" applyFill="0" applyAlignment="0" applyProtection="0"/>
    <xf numFmtId="220" fontId="136"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4" fillId="0" borderId="0" applyNumberFormat="0" applyFill="0" applyBorder="0" applyAlignment="0" applyProtection="0"/>
    <xf numFmtId="0" fontId="155" fillId="0" borderId="30" applyNumberFormat="0" applyFill="0" applyAlignment="0" applyProtection="0"/>
    <xf numFmtId="0" fontId="156" fillId="0" borderId="31" applyNumberFormat="0" applyFill="0" applyAlignment="0" applyProtection="0"/>
    <xf numFmtId="0" fontId="157" fillId="0" borderId="32" applyNumberFormat="0" applyFill="0" applyAlignment="0" applyProtection="0"/>
    <xf numFmtId="0" fontId="157" fillId="0" borderId="0" applyNumberFormat="0" applyFill="0" applyBorder="0" applyAlignment="0" applyProtection="0"/>
    <xf numFmtId="0" fontId="158" fillId="36" borderId="0" applyNumberFormat="0" applyBorder="0" applyAlignment="0" applyProtection="0"/>
    <xf numFmtId="0" fontId="159" fillId="37" borderId="0" applyNumberFormat="0" applyBorder="0" applyAlignment="0" applyProtection="0"/>
    <xf numFmtId="0" fontId="160" fillId="38" borderId="0" applyNumberFormat="0" applyBorder="0" applyAlignment="0" applyProtection="0"/>
    <xf numFmtId="0" fontId="161" fillId="39" borderId="33" applyNumberFormat="0" applyAlignment="0" applyProtection="0"/>
    <xf numFmtId="0" fontId="162" fillId="40" borderId="34" applyNumberFormat="0" applyAlignment="0" applyProtection="0"/>
    <xf numFmtId="0" fontId="163" fillId="40" borderId="33" applyNumberFormat="0" applyAlignment="0" applyProtection="0"/>
    <xf numFmtId="0" fontId="164" fillId="0" borderId="35" applyNumberFormat="0" applyFill="0" applyAlignment="0" applyProtection="0"/>
    <xf numFmtId="0" fontId="165" fillId="41" borderId="36" applyNumberFormat="0" applyAlignment="0" applyProtection="0"/>
    <xf numFmtId="0" fontId="166" fillId="0" borderId="0" applyNumberFormat="0" applyFill="0" applyBorder="0" applyAlignment="0" applyProtection="0"/>
    <xf numFmtId="0" fontId="1" fillId="42" borderId="37" applyNumberFormat="0" applyFont="0" applyAlignment="0" applyProtection="0"/>
    <xf numFmtId="0" fontId="167" fillId="0" borderId="0" applyNumberFormat="0" applyFill="0" applyBorder="0" applyAlignment="0" applyProtection="0"/>
    <xf numFmtId="0" fontId="12" fillId="0" borderId="38" applyNumberFormat="0" applyFill="0" applyAlignment="0" applyProtection="0"/>
    <xf numFmtId="0" fontId="168"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8" fillId="46" borderId="0" applyNumberFormat="0" applyBorder="0" applyAlignment="0" applyProtection="0"/>
    <xf numFmtId="0" fontId="168"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8" fillId="50" borderId="0" applyNumberFormat="0" applyBorder="0" applyAlignment="0" applyProtection="0"/>
    <xf numFmtId="0" fontId="168"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8" fillId="54" borderId="0" applyNumberFormat="0" applyBorder="0" applyAlignment="0" applyProtection="0"/>
    <xf numFmtId="0" fontId="168"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8" fillId="58" borderId="0" applyNumberFormat="0" applyBorder="0" applyAlignment="0" applyProtection="0"/>
    <xf numFmtId="0" fontId="168"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8" fillId="62" borderId="0" applyNumberFormat="0" applyBorder="0" applyAlignment="0" applyProtection="0"/>
    <xf numFmtId="0" fontId="168"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8" fillId="66" borderId="0" applyNumberFormat="0" applyBorder="0" applyAlignment="0" applyProtection="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69" fillId="0" borderId="0">
      <alignment vertical="top"/>
    </xf>
    <xf numFmtId="0" fontId="1" fillId="0" borderId="0"/>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7" fillId="44" borderId="0" applyNumberFormat="0" applyBorder="0" applyAlignment="0" applyProtection="0"/>
    <xf numFmtId="0" fontId="177" fillId="44" borderId="0" applyNumberFormat="0" applyBorder="0" applyAlignment="0" applyProtection="0"/>
    <xf numFmtId="0" fontId="177" fillId="48" borderId="0" applyNumberFormat="0" applyBorder="0" applyAlignment="0" applyProtection="0"/>
    <xf numFmtId="0" fontId="177" fillId="48" borderId="0" applyNumberFormat="0" applyBorder="0" applyAlignment="0" applyProtection="0"/>
    <xf numFmtId="0" fontId="177" fillId="52" borderId="0" applyNumberFormat="0" applyBorder="0" applyAlignment="0" applyProtection="0"/>
    <xf numFmtId="0" fontId="177" fillId="52" borderId="0" applyNumberFormat="0" applyBorder="0" applyAlignment="0" applyProtection="0"/>
    <xf numFmtId="0" fontId="177" fillId="56" borderId="0" applyNumberFormat="0" applyBorder="0" applyAlignment="0" applyProtection="0"/>
    <xf numFmtId="0" fontId="177" fillId="56" borderId="0" applyNumberFormat="0" applyBorder="0" applyAlignment="0" applyProtection="0"/>
    <xf numFmtId="0" fontId="177" fillId="60" borderId="0" applyNumberFormat="0" applyBorder="0" applyAlignment="0" applyProtection="0"/>
    <xf numFmtId="0" fontId="177" fillId="60" borderId="0" applyNumberFormat="0" applyBorder="0" applyAlignment="0" applyProtection="0"/>
    <xf numFmtId="0" fontId="177" fillId="64" borderId="0" applyNumberFormat="0" applyBorder="0" applyAlignment="0" applyProtection="0"/>
    <xf numFmtId="0" fontId="177" fillId="64" borderId="0" applyNumberFormat="0" applyBorder="0" applyAlignment="0" applyProtection="0"/>
    <xf numFmtId="0" fontId="177" fillId="45" borderId="0" applyNumberFormat="0" applyBorder="0" applyAlignment="0" applyProtection="0"/>
    <xf numFmtId="0" fontId="177" fillId="45" borderId="0" applyNumberFormat="0" applyBorder="0" applyAlignment="0" applyProtection="0"/>
    <xf numFmtId="0" fontId="177" fillId="49" borderId="0" applyNumberFormat="0" applyBorder="0" applyAlignment="0" applyProtection="0"/>
    <xf numFmtId="0" fontId="177" fillId="49" borderId="0" applyNumberFormat="0" applyBorder="0" applyAlignment="0" applyProtection="0"/>
    <xf numFmtId="0" fontId="177" fillId="53" borderId="0" applyNumberFormat="0" applyBorder="0" applyAlignment="0" applyProtection="0"/>
    <xf numFmtId="0" fontId="177" fillId="53" borderId="0" applyNumberFormat="0" applyBorder="0" applyAlignment="0" applyProtection="0"/>
    <xf numFmtId="0" fontId="177" fillId="57" borderId="0" applyNumberFormat="0" applyBorder="0" applyAlignment="0" applyProtection="0"/>
    <xf numFmtId="0" fontId="177" fillId="57" borderId="0" applyNumberFormat="0" applyBorder="0" applyAlignment="0" applyProtection="0"/>
    <xf numFmtId="0" fontId="177" fillId="61" borderId="0" applyNumberFormat="0" applyBorder="0" applyAlignment="0" applyProtection="0"/>
    <xf numFmtId="0" fontId="177" fillId="61" borderId="0" applyNumberFormat="0" applyBorder="0" applyAlignment="0" applyProtection="0"/>
    <xf numFmtId="0" fontId="177" fillId="65" borderId="0" applyNumberFormat="0" applyBorder="0" applyAlignment="0" applyProtection="0"/>
    <xf numFmtId="0" fontId="177" fillId="65" borderId="0" applyNumberFormat="0" applyBorder="0" applyAlignment="0" applyProtection="0"/>
    <xf numFmtId="0" fontId="178" fillId="46" borderId="0" applyNumberFormat="0" applyBorder="0" applyAlignment="0" applyProtection="0"/>
    <xf numFmtId="0" fontId="178" fillId="50" borderId="0" applyNumberFormat="0" applyBorder="0" applyAlignment="0" applyProtection="0"/>
    <xf numFmtId="0" fontId="178" fillId="54" borderId="0" applyNumberFormat="0" applyBorder="0" applyAlignment="0" applyProtection="0"/>
    <xf numFmtId="0" fontId="178" fillId="58" borderId="0" applyNumberFormat="0" applyBorder="0" applyAlignment="0" applyProtection="0"/>
    <xf numFmtId="0" fontId="178" fillId="62" borderId="0" applyNumberFormat="0" applyBorder="0" applyAlignment="0" applyProtection="0"/>
    <xf numFmtId="0" fontId="178" fillId="66" borderId="0" applyNumberFormat="0" applyBorder="0" applyAlignment="0" applyProtection="0"/>
    <xf numFmtId="0" fontId="178" fillId="43" borderId="0" applyNumberFormat="0" applyBorder="0" applyAlignment="0" applyProtection="0"/>
    <xf numFmtId="0" fontId="178" fillId="47" borderId="0" applyNumberFormat="0" applyBorder="0" applyAlignment="0" applyProtection="0"/>
    <xf numFmtId="0" fontId="178" fillId="51" borderId="0" applyNumberFormat="0" applyBorder="0" applyAlignment="0" applyProtection="0"/>
    <xf numFmtId="0" fontId="178" fillId="55" borderId="0" applyNumberFormat="0" applyBorder="0" applyAlignment="0" applyProtection="0"/>
    <xf numFmtId="0" fontId="178" fillId="59" borderId="0" applyNumberFormat="0" applyBorder="0" applyAlignment="0" applyProtection="0"/>
    <xf numFmtId="0" fontId="178" fillId="63" borderId="0" applyNumberFormat="0" applyBorder="0" applyAlignment="0" applyProtection="0"/>
    <xf numFmtId="0" fontId="179" fillId="37" borderId="0" applyNumberFormat="0" applyBorder="0" applyAlignment="0" applyProtection="0"/>
    <xf numFmtId="0" fontId="180"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1" fillId="41" borderId="36" applyNumberFormat="0" applyAlignment="0" applyProtection="0"/>
    <xf numFmtId="0" fontId="182" fillId="0" borderId="0" applyNumberFormat="0" applyFill="0" applyBorder="0" applyAlignment="0" applyProtection="0"/>
    <xf numFmtId="0" fontId="183" fillId="36" borderId="0" applyNumberFormat="0" applyBorder="0" applyAlignment="0" applyProtection="0"/>
    <xf numFmtId="0" fontId="184" fillId="0" borderId="30" applyNumberFormat="0" applyFill="0" applyAlignment="0" applyProtection="0"/>
    <xf numFmtId="0" fontId="185" fillId="0" borderId="31" applyNumberFormat="0" applyFill="0" applyAlignment="0" applyProtection="0"/>
    <xf numFmtId="0" fontId="186" fillId="0" borderId="32" applyNumberFormat="0" applyFill="0" applyAlignment="0" applyProtection="0"/>
    <xf numFmtId="0" fontId="186" fillId="0" borderId="0" applyNumberFormat="0" applyFill="0" applyBorder="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8" fillId="0" borderId="35" applyNumberFormat="0" applyFill="0" applyAlignment="0" applyProtection="0"/>
    <xf numFmtId="0" fontId="189"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 fillId="0" borderId="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7" fillId="42" borderId="37" applyNumberFormat="0" applyFont="0" applyAlignment="0" applyProtection="0"/>
    <xf numFmtId="0" fontId="177" fillId="42" borderId="37" applyNumberFormat="0" applyFont="0" applyAlignment="0" applyProtection="0"/>
    <xf numFmtId="0" fontId="190" fillId="40" borderId="34" applyNumberFormat="0" applyAlignment="0" applyProtection="0"/>
    <xf numFmtId="0" fontId="191" fillId="0" borderId="0" applyNumberFormat="0" applyFill="0" applyBorder="0" applyAlignment="0" applyProtection="0"/>
    <xf numFmtId="0" fontId="192" fillId="0" borderId="38" applyNumberFormat="0" applyFill="0" applyAlignment="0" applyProtection="0"/>
    <xf numFmtId="0" fontId="193"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82">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9" fillId="0" borderId="0" xfId="7" applyFont="1" applyFill="1" applyBorder="1" applyAlignment="1" applyProtection="1">
      <alignment vertical="center"/>
      <protection hidden="1"/>
    </xf>
    <xf numFmtId="0" fontId="93" fillId="0" borderId="1" xfId="0" applyFont="1" applyFill="1" applyBorder="1" applyAlignment="1">
      <alignment horizontal="left" vertical="center" wrapText="1"/>
    </xf>
    <xf numFmtId="0" fontId="93" fillId="0" borderId="1" xfId="0" applyNumberFormat="1" applyFont="1" applyFill="1" applyBorder="1" applyAlignment="1">
      <alignment horizontal="left" vertical="center" wrapText="1"/>
    </xf>
    <xf numFmtId="166" fontId="100" fillId="0" borderId="0" xfId="1" applyNumberFormat="1" applyFont="1" applyFill="1" applyAlignment="1">
      <alignment horizontal="center" vertical="center"/>
    </xf>
    <xf numFmtId="0" fontId="101"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5"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4"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4" fillId="0" borderId="0" xfId="0" applyNumberFormat="1" applyFont="1" applyAlignment="1"/>
    <xf numFmtId="49" fontId="14" fillId="0" borderId="0" xfId="0" applyNumberFormat="1" applyFont="1" applyAlignment="1"/>
    <xf numFmtId="0" fontId="140" fillId="3" borderId="0" xfId="11" applyFont="1" applyFill="1" applyAlignment="1">
      <alignment vertical="center"/>
    </xf>
    <xf numFmtId="0" fontId="140" fillId="3" borderId="0" xfId="11" applyFont="1" applyFill="1"/>
    <xf numFmtId="166" fontId="140" fillId="0" borderId="1" xfId="5" applyNumberFormat="1" applyFont="1" applyFill="1" applyBorder="1" applyAlignment="1">
      <alignment horizontal="right" vertical="center" wrapText="1"/>
    </xf>
    <xf numFmtId="166" fontId="140" fillId="3" borderId="0" xfId="11" applyNumberFormat="1" applyFont="1" applyFill="1"/>
    <xf numFmtId="43" fontId="140" fillId="0" borderId="1" xfId="5" applyNumberFormat="1" applyFont="1" applyFill="1" applyBorder="1" applyAlignment="1">
      <alignment horizontal="right" vertical="center" wrapText="1"/>
    </xf>
    <xf numFmtId="166" fontId="140" fillId="0" borderId="1" xfId="1" applyNumberFormat="1" applyFont="1" applyFill="1" applyBorder="1" applyAlignment="1">
      <alignment horizontal="right" vertical="center" wrapText="1"/>
    </xf>
    <xf numFmtId="43" fontId="140" fillId="0" borderId="1" xfId="1" applyNumberFormat="1" applyFont="1" applyFill="1" applyBorder="1" applyAlignment="1">
      <alignment horizontal="right" vertical="center" wrapText="1"/>
    </xf>
    <xf numFmtId="10" fontId="140" fillId="0" borderId="1" xfId="4" applyNumberFormat="1" applyFont="1" applyFill="1" applyBorder="1" applyAlignment="1">
      <alignment horizontal="right" vertical="center" wrapText="1"/>
    </xf>
    <xf numFmtId="0" fontId="141" fillId="3" borderId="0" xfId="11" applyFont="1" applyFill="1"/>
    <xf numFmtId="0" fontId="142" fillId="3" borderId="0" xfId="11" applyFont="1" applyFill="1" applyAlignment="1">
      <alignment horizontal="left" vertical="center" wrapText="1"/>
    </xf>
    <xf numFmtId="0" fontId="143" fillId="3" borderId="0" xfId="9" applyFont="1" applyFill="1" applyAlignment="1">
      <alignment horizontal="left" vertical="center"/>
    </xf>
    <xf numFmtId="169" fontId="143" fillId="3" borderId="0" xfId="9" applyNumberFormat="1" applyFont="1" applyFill="1" applyAlignment="1">
      <alignment vertical="center"/>
    </xf>
    <xf numFmtId="0" fontId="140" fillId="3" borderId="0" xfId="9" applyFont="1" applyFill="1" applyBorder="1" applyAlignment="1">
      <alignment vertical="center"/>
    </xf>
    <xf numFmtId="2" fontId="140" fillId="3" borderId="0" xfId="9" applyNumberFormat="1" applyFont="1" applyFill="1" applyAlignment="1">
      <alignment vertical="center"/>
    </xf>
    <xf numFmtId="0" fontId="143" fillId="3" borderId="0" xfId="9" applyFont="1" applyFill="1" applyAlignment="1">
      <alignment vertical="center"/>
    </xf>
    <xf numFmtId="169" fontId="143" fillId="3" borderId="0" xfId="9" applyNumberFormat="1" applyFont="1" applyFill="1" applyAlignment="1">
      <alignment horizontal="right" vertical="center"/>
    </xf>
    <xf numFmtId="166" fontId="140" fillId="3" borderId="0" xfId="12" applyNumberFormat="1" applyFont="1" applyFill="1" applyBorder="1" applyAlignment="1">
      <alignment horizontal="right" vertical="center"/>
    </xf>
    <xf numFmtId="166" fontId="140" fillId="3" borderId="0" xfId="12" applyNumberFormat="1" applyFont="1" applyFill="1" applyBorder="1" applyAlignment="1">
      <alignment vertical="center"/>
    </xf>
    <xf numFmtId="166" fontId="143" fillId="3" borderId="0" xfId="12" applyNumberFormat="1" applyFont="1" applyFill="1" applyBorder="1" applyAlignment="1">
      <alignment vertical="center"/>
    </xf>
    <xf numFmtId="0" fontId="143" fillId="3" borderId="0" xfId="9" applyFont="1" applyFill="1" applyBorder="1" applyAlignment="1">
      <alignment vertical="center"/>
    </xf>
    <xf numFmtId="43" fontId="140" fillId="3" borderId="0" xfId="12" applyFont="1" applyFill="1" applyAlignment="1">
      <alignment vertical="center"/>
    </xf>
    <xf numFmtId="166" fontId="143" fillId="3" borderId="0" xfId="12" applyNumberFormat="1" applyFont="1" applyFill="1" applyAlignment="1">
      <alignment horizontal="right" vertical="center"/>
    </xf>
    <xf numFmtId="2" fontId="140" fillId="3" borderId="0" xfId="9" applyNumberFormat="1" applyFont="1" applyFill="1" applyAlignment="1">
      <alignment horizontal="right" vertical="center"/>
    </xf>
    <xf numFmtId="166" fontId="140" fillId="3" borderId="0" xfId="12" applyNumberFormat="1" applyFont="1" applyFill="1" applyAlignment="1">
      <alignment horizontal="right" vertical="center"/>
    </xf>
    <xf numFmtId="0" fontId="143" fillId="3" borderId="3" xfId="9" applyFont="1" applyFill="1" applyBorder="1" applyAlignment="1">
      <alignment vertical="center"/>
    </xf>
    <xf numFmtId="0" fontId="143" fillId="0" borderId="0" xfId="0" applyFont="1" applyFill="1" applyAlignment="1">
      <alignment vertical="center"/>
    </xf>
    <xf numFmtId="3" fontId="91" fillId="3" borderId="0" xfId="7" quotePrefix="1" applyNumberFormat="1" applyFont="1" applyFill="1" applyBorder="1" applyAlignment="1" applyProtection="1">
      <alignment horizontal="right" vertical="center"/>
      <protection hidden="1"/>
    </xf>
    <xf numFmtId="3" fontId="91" fillId="3" borderId="0" xfId="7" quotePrefix="1" applyNumberFormat="1" applyFont="1" applyFill="1" applyBorder="1" applyAlignment="1" applyProtection="1">
      <alignment horizontal="right" vertical="center" wrapText="1"/>
      <protection hidden="1"/>
    </xf>
    <xf numFmtId="49" fontId="91" fillId="0" borderId="1" xfId="2" applyNumberFormat="1" applyFont="1" applyFill="1" applyBorder="1" applyAlignment="1" applyProtection="1">
      <alignment horizontal="left" vertical="center" wrapText="1"/>
    </xf>
    <xf numFmtId="166" fontId="91" fillId="0" borderId="1" xfId="1" applyNumberFormat="1" applyFont="1" applyFill="1" applyBorder="1" applyAlignment="1" applyProtection="1">
      <alignment horizontal="left" vertical="center" wrapText="1"/>
    </xf>
    <xf numFmtId="49" fontId="89" fillId="0" borderId="1" xfId="2" applyNumberFormat="1" applyFont="1" applyFill="1" applyBorder="1" applyAlignment="1" applyProtection="1">
      <alignment horizontal="left" vertical="center" wrapText="1"/>
    </xf>
    <xf numFmtId="166" fontId="89" fillId="0" borderId="1" xfId="1" applyNumberFormat="1" applyFont="1" applyFill="1" applyBorder="1" applyAlignment="1" applyProtection="1">
      <alignment horizontal="left" vertical="center" wrapText="1"/>
    </xf>
    <xf numFmtId="49" fontId="93" fillId="0" borderId="1" xfId="2" applyNumberFormat="1" applyFont="1" applyFill="1" applyBorder="1" applyAlignment="1" applyProtection="1">
      <alignment horizontal="left" vertical="center" wrapText="1"/>
    </xf>
    <xf numFmtId="0" fontId="89" fillId="0" borderId="1" xfId="2" applyNumberFormat="1" applyFont="1" applyFill="1" applyBorder="1" applyAlignment="1" applyProtection="1">
      <alignment horizontal="left" vertical="center" wrapText="1"/>
    </xf>
    <xf numFmtId="0" fontId="101" fillId="0" borderId="1" xfId="0" applyNumberFormat="1" applyFont="1" applyFill="1" applyBorder="1" applyAlignment="1" applyProtection="1">
      <alignment horizontal="left" vertical="center" wrapText="1"/>
    </xf>
    <xf numFmtId="0" fontId="89" fillId="0" borderId="1" xfId="0" applyNumberFormat="1" applyFont="1" applyFill="1" applyBorder="1" applyAlignment="1" applyProtection="1">
      <alignment horizontal="left" vertical="center" wrapText="1"/>
    </xf>
    <xf numFmtId="10" fontId="89" fillId="0" borderId="1" xfId="4" applyNumberFormat="1" applyFont="1" applyFill="1" applyBorder="1" applyAlignment="1" applyProtection="1">
      <alignment horizontal="right" vertical="center" wrapText="1"/>
    </xf>
    <xf numFmtId="166" fontId="89" fillId="0" borderId="1" xfId="1" applyNumberFormat="1" applyFont="1" applyFill="1" applyBorder="1" applyAlignment="1" applyProtection="1">
      <alignment horizontal="right" vertical="center" wrapText="1"/>
    </xf>
    <xf numFmtId="0" fontId="147" fillId="0" borderId="1" xfId="0" applyNumberFormat="1" applyFont="1" applyFill="1" applyBorder="1" applyAlignment="1" applyProtection="1">
      <alignment horizontal="center" vertical="center" wrapText="1"/>
    </xf>
    <xf numFmtId="0" fontId="147" fillId="0" borderId="1" xfId="0" applyNumberFormat="1" applyFont="1" applyFill="1" applyBorder="1" applyAlignment="1" applyProtection="1">
      <alignment horizontal="left" vertical="center" wrapText="1"/>
    </xf>
    <xf numFmtId="166" fontId="91" fillId="0" borderId="0" xfId="5" applyNumberFormat="1" applyFont="1" applyFill="1" applyAlignment="1">
      <alignment horizontal="center" vertical="center" wrapText="1"/>
    </xf>
    <xf numFmtId="166" fontId="89" fillId="0" borderId="0" xfId="5" applyNumberFormat="1" applyFont="1" applyFill="1" applyAlignment="1">
      <alignment horizontal="left" vertical="center"/>
    </xf>
    <xf numFmtId="0" fontId="91" fillId="3" borderId="3" xfId="9" applyFont="1" applyFill="1" applyBorder="1" applyAlignment="1">
      <alignment vertical="center"/>
    </xf>
    <xf numFmtId="0" fontId="91" fillId="3" borderId="0" xfId="9" applyFont="1" applyFill="1" applyBorder="1" applyAlignment="1">
      <alignment vertical="center"/>
    </xf>
    <xf numFmtId="0" fontId="91" fillId="0" borderId="0" xfId="0" applyFont="1" applyFill="1" applyAlignment="1">
      <alignment vertical="center"/>
    </xf>
    <xf numFmtId="166" fontId="140" fillId="3" borderId="1" xfId="5" applyNumberFormat="1" applyFont="1" applyFill="1" applyBorder="1" applyAlignment="1">
      <alignment horizontal="right" vertical="center" wrapText="1"/>
    </xf>
    <xf numFmtId="43" fontId="140" fillId="3" borderId="1" xfId="5" applyFont="1" applyFill="1" applyBorder="1" applyAlignment="1">
      <alignment horizontal="right" vertical="center" wrapText="1"/>
    </xf>
    <xf numFmtId="39" fontId="140"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9" fillId="0" borderId="1" xfId="0" applyFont="1" applyFill="1" applyBorder="1" applyAlignment="1">
      <alignment horizontal="center" vertical="center"/>
    </xf>
    <xf numFmtId="0" fontId="151" fillId="0" borderId="0" xfId="0" applyFont="1" applyFill="1"/>
    <xf numFmtId="0" fontId="93" fillId="0" borderId="1" xfId="0" applyFont="1" applyFill="1" applyBorder="1" applyAlignment="1">
      <alignment vertical="center" wrapText="1"/>
    </xf>
    <xf numFmtId="0" fontId="89" fillId="0" borderId="0" xfId="0" applyFont="1" applyFill="1"/>
    <xf numFmtId="0" fontId="89" fillId="0" borderId="0" xfId="0" applyFont="1" applyFill="1" applyAlignment="1">
      <alignment vertical="center"/>
    </xf>
    <xf numFmtId="0" fontId="91" fillId="0" borderId="0" xfId="0" applyFont="1" applyFill="1" applyAlignment="1">
      <alignment horizontal="center" vertical="center"/>
    </xf>
    <xf numFmtId="0" fontId="89" fillId="0" borderId="0" xfId="0" applyFont="1" applyFill="1" applyAlignment="1">
      <alignment horizontal="left" vertical="center"/>
    </xf>
    <xf numFmtId="166" fontId="89" fillId="0" borderId="0" xfId="5" applyNumberFormat="1" applyFont="1" applyFill="1" applyAlignment="1">
      <alignment vertical="center"/>
    </xf>
    <xf numFmtId="3" fontId="91" fillId="0" borderId="0" xfId="7" quotePrefix="1"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protection hidden="1"/>
    </xf>
    <xf numFmtId="3" fontId="91" fillId="0" borderId="0" xfId="7" quotePrefix="1" applyNumberFormat="1" applyFont="1" applyFill="1" applyBorder="1" applyAlignment="1" applyProtection="1">
      <alignment horizontal="center" vertical="center" wrapText="1"/>
      <protection hidden="1"/>
    </xf>
    <xf numFmtId="0" fontId="93" fillId="0" borderId="0" xfId="7" applyFont="1" applyFill="1" applyBorder="1" applyAlignment="1" applyProtection="1">
      <alignment horizontal="right" vertical="center"/>
      <protection hidden="1"/>
    </xf>
    <xf numFmtId="166" fontId="91" fillId="0" borderId="1" xfId="5" applyNumberFormat="1" applyFont="1" applyFill="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NumberFormat="1" applyFont="1" applyFill="1" applyBorder="1" applyAlignment="1">
      <alignment horizontal="left" vertical="center" wrapText="1"/>
    </xf>
    <xf numFmtId="0" fontId="91" fillId="0" borderId="1" xfId="7" quotePrefix="1"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protection hidden="1"/>
    </xf>
    <xf numFmtId="0" fontId="89" fillId="0" borderId="1" xfId="0" applyNumberFormat="1" applyFont="1" applyFill="1" applyBorder="1" applyAlignment="1">
      <alignment horizontal="left" vertical="center" wrapText="1"/>
    </xf>
    <xf numFmtId="0" fontId="97" fillId="0" borderId="1" xfId="7" quotePrefix="1" applyFont="1" applyFill="1" applyBorder="1" applyAlignment="1" applyProtection="1">
      <alignment horizontal="center" vertical="center"/>
      <protection hidden="1"/>
    </xf>
    <xf numFmtId="0" fontId="93" fillId="0" borderId="1" xfId="7" quotePrefix="1" applyFont="1" applyFill="1" applyBorder="1" applyAlignment="1" applyProtection="1">
      <alignment horizontal="center" vertical="center"/>
      <protection hidden="1"/>
    </xf>
    <xf numFmtId="0" fontId="91" fillId="0" borderId="0" xfId="7" applyFont="1" applyFill="1" applyBorder="1" applyAlignment="1" applyProtection="1">
      <alignment vertical="center"/>
      <protection hidden="1"/>
    </xf>
    <xf numFmtId="0" fontId="91" fillId="0" borderId="1" xfId="7" applyFont="1" applyFill="1" applyBorder="1" applyAlignment="1" applyProtection="1">
      <alignment horizontal="center" vertical="center"/>
      <protection hidden="1"/>
    </xf>
    <xf numFmtId="0" fontId="97" fillId="0" borderId="1" xfId="7" quotePrefix="1" applyNumberFormat="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horizontal="center" vertical="center"/>
      <protection hidden="1"/>
    </xf>
    <xf numFmtId="0" fontId="93" fillId="0" borderId="0" xfId="7" applyFont="1" applyFill="1" applyBorder="1" applyAlignment="1" applyProtection="1">
      <alignment vertical="center"/>
      <protection hidden="1"/>
    </xf>
    <xf numFmtId="0" fontId="91" fillId="0" borderId="1" xfId="7" quotePrefix="1" applyNumberFormat="1" applyFont="1" applyFill="1" applyBorder="1" applyAlignment="1" applyProtection="1">
      <alignment vertical="center"/>
      <protection hidden="1"/>
    </xf>
    <xf numFmtId="0" fontId="89" fillId="0" borderId="1" xfId="7" quotePrefix="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vertical="top"/>
      <protection hidden="1"/>
    </xf>
    <xf numFmtId="0" fontId="91" fillId="0" borderId="1" xfId="7" applyNumberFormat="1" applyFont="1" applyFill="1" applyBorder="1" applyAlignment="1" applyProtection="1">
      <alignment horizontal="center" vertical="center"/>
      <protection hidden="1"/>
    </xf>
    <xf numFmtId="0" fontId="89" fillId="0" borderId="1" xfId="7" applyFont="1" applyFill="1" applyBorder="1" applyAlignment="1" applyProtection="1">
      <alignment horizontal="center" vertical="center"/>
      <protection hidden="1"/>
    </xf>
    <xf numFmtId="0" fontId="91" fillId="0" borderId="1" xfId="7" applyFont="1" applyFill="1" applyBorder="1" applyAlignment="1" applyProtection="1">
      <alignment horizontal="left" vertical="center" wrapText="1"/>
      <protection hidden="1"/>
    </xf>
    <xf numFmtId="0" fontId="89" fillId="0" borderId="0" xfId="7" applyNumberFormat="1" applyFont="1" applyFill="1" applyBorder="1" applyAlignment="1" applyProtection="1">
      <alignment horizontal="left" vertical="center"/>
      <protection hidden="1"/>
    </xf>
    <xf numFmtId="0" fontId="91" fillId="0" borderId="0" xfId="0" applyFont="1" applyFill="1" applyBorder="1" applyAlignment="1">
      <alignment horizontal="center" vertical="center"/>
    </xf>
    <xf numFmtId="0" fontId="89" fillId="0" borderId="0" xfId="7" applyFont="1" applyFill="1" applyBorder="1" applyAlignment="1" applyProtection="1">
      <alignment horizontal="center" vertical="center"/>
      <protection hidden="1"/>
    </xf>
    <xf numFmtId="166" fontId="89" fillId="0" borderId="0" xfId="5" applyNumberFormat="1" applyFont="1" applyFill="1" applyBorder="1" applyAlignment="1" applyProtection="1">
      <alignment horizontal="right" vertical="center"/>
      <protection hidden="1"/>
    </xf>
    <xf numFmtId="166" fontId="98" fillId="0" borderId="0" xfId="5" applyNumberFormat="1" applyFont="1" applyFill="1" applyBorder="1" applyAlignment="1" applyProtection="1">
      <alignment horizontal="right" vertical="center"/>
      <protection hidden="1"/>
    </xf>
    <xf numFmtId="2" fontId="89" fillId="0" borderId="0" xfId="9" applyNumberFormat="1" applyFont="1" applyFill="1" applyAlignment="1">
      <alignment vertical="center"/>
    </xf>
    <xf numFmtId="0" fontId="91" fillId="0" borderId="0" xfId="9" applyNumberFormat="1" applyFont="1" applyFill="1" applyBorder="1" applyAlignment="1">
      <alignment vertical="center"/>
    </xf>
    <xf numFmtId="41" fontId="91" fillId="0" borderId="0" xfId="0" applyNumberFormat="1" applyFont="1" applyFill="1" applyBorder="1" applyAlignment="1">
      <alignment vertical="center"/>
    </xf>
    <xf numFmtId="0" fontId="92" fillId="0" borderId="0" xfId="263" applyFont="1" applyFill="1" applyAlignment="1">
      <alignment vertical="center"/>
    </xf>
    <xf numFmtId="0" fontId="89" fillId="0" borderId="0" xfId="9" applyNumberFormat="1" applyFont="1" applyFill="1" applyBorder="1" applyAlignment="1">
      <alignment vertical="center"/>
    </xf>
    <xf numFmtId="0" fontId="89" fillId="0" borderId="0" xfId="9" applyNumberFormat="1" applyFont="1" applyFill="1" applyAlignment="1">
      <alignment vertical="center"/>
    </xf>
    <xf numFmtId="0" fontId="89" fillId="0" borderId="0" xfId="9" applyNumberFormat="1" applyFont="1" applyFill="1" applyBorder="1" applyAlignment="1">
      <alignment horizontal="left" vertical="center"/>
    </xf>
    <xf numFmtId="0" fontId="89" fillId="0" borderId="0" xfId="0" applyFont="1" applyFill="1" applyAlignment="1">
      <alignment horizontal="right" vertical="center"/>
    </xf>
    <xf numFmtId="0" fontId="94" fillId="0" borderId="0" xfId="0" applyFont="1" applyFill="1" applyAlignment="1">
      <alignment horizontal="left"/>
    </xf>
    <xf numFmtId="0" fontId="94" fillId="0" borderId="0" xfId="0" applyFont="1" applyFill="1" applyAlignment="1">
      <alignment horizontal="right"/>
    </xf>
    <xf numFmtId="0" fontId="91" fillId="0" borderId="3" xfId="9" applyNumberFormat="1" applyFont="1" applyFill="1" applyBorder="1" applyAlignment="1">
      <alignment vertical="center"/>
    </xf>
    <xf numFmtId="0" fontId="91" fillId="0" borderId="0" xfId="9" applyNumberFormat="1" applyFont="1" applyFill="1" applyAlignment="1">
      <alignment vertical="center"/>
    </xf>
    <xf numFmtId="0" fontId="91" fillId="0" borderId="0" xfId="9" applyNumberFormat="1" applyFont="1" applyFill="1" applyAlignment="1">
      <alignment horizontal="left" vertical="center"/>
    </xf>
    <xf numFmtId="0" fontId="91" fillId="0" borderId="0" xfId="9" applyNumberFormat="1" applyFont="1" applyFill="1" applyBorder="1" applyAlignment="1">
      <alignment horizontal="left" vertical="center"/>
    </xf>
    <xf numFmtId="0" fontId="99" fillId="0" borderId="0" xfId="9" applyNumberFormat="1" applyFont="1" applyFill="1" applyBorder="1" applyAlignment="1">
      <alignment horizontal="left" vertical="center"/>
    </xf>
    <xf numFmtId="166" fontId="91" fillId="0" borderId="0" xfId="5" applyNumberFormat="1" applyFont="1" applyFill="1" applyBorder="1" applyAlignment="1">
      <alignment vertical="center"/>
    </xf>
    <xf numFmtId="166" fontId="91" fillId="0" borderId="0" xfId="5" applyNumberFormat="1" applyFont="1" applyFill="1" applyBorder="1" applyAlignment="1">
      <alignment horizontal="right" vertical="center"/>
    </xf>
    <xf numFmtId="2" fontId="89" fillId="0" borderId="0" xfId="9" applyNumberFormat="1" applyFont="1" applyFill="1" applyBorder="1" applyAlignment="1">
      <alignment horizontal="right" vertical="center"/>
    </xf>
    <xf numFmtId="166" fontId="91" fillId="0" borderId="0" xfId="5" applyNumberFormat="1" applyFont="1" applyFill="1" applyAlignment="1">
      <alignment vertical="center"/>
    </xf>
    <xf numFmtId="0" fontId="91" fillId="0" borderId="0" xfId="0" applyFont="1" applyFill="1" applyAlignment="1">
      <alignment horizontal="left" vertical="center"/>
    </xf>
    <xf numFmtId="0" fontId="89" fillId="0" borderId="0" xfId="9" applyNumberFormat="1" applyFont="1" applyFill="1" applyAlignment="1">
      <alignment horizontal="left" vertical="center"/>
    </xf>
    <xf numFmtId="2" fontId="89" fillId="0" borderId="0" xfId="9" applyNumberFormat="1" applyFont="1" applyFill="1" applyAlignment="1">
      <alignment horizontal="left" vertical="center"/>
    </xf>
    <xf numFmtId="0" fontId="91" fillId="0" borderId="0" xfId="9" applyNumberFormat="1" applyFont="1" applyFill="1" applyAlignment="1">
      <alignment horizontal="center" vertical="center"/>
    </xf>
    <xf numFmtId="0" fontId="89" fillId="0" borderId="0" xfId="0" applyFont="1" applyFill="1" applyAlignment="1">
      <alignment horizontal="center" vertical="center"/>
    </xf>
    <xf numFmtId="3" fontId="91" fillId="0" borderId="0" xfId="7" applyNumberFormat="1" applyFont="1" applyFill="1" applyBorder="1" applyAlignment="1" applyProtection="1">
      <alignment horizontal="center" vertical="center" wrapText="1"/>
      <protection hidden="1"/>
    </xf>
    <xf numFmtId="0" fontId="95" fillId="0" borderId="0" xfId="0" applyFont="1" applyFill="1" applyAlignment="1">
      <alignment vertical="top" wrapText="1"/>
    </xf>
    <xf numFmtId="0" fontId="95" fillId="0" borderId="0" xfId="0" applyFont="1" applyFill="1" applyAlignment="1">
      <alignment vertical="center"/>
    </xf>
    <xf numFmtId="0" fontId="91" fillId="0" borderId="0" xfId="7" applyFont="1" applyFill="1" applyBorder="1" applyAlignment="1" applyProtection="1">
      <alignment horizontal="center" vertical="center" wrapText="1"/>
      <protection hidden="1"/>
    </xf>
    <xf numFmtId="168"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left" vertical="center" wrapText="1"/>
      <protection hidden="1"/>
    </xf>
    <xf numFmtId="3" fontId="93" fillId="0" borderId="1" xfId="7" quotePrefix="1" applyNumberFormat="1" applyFont="1" applyFill="1" applyBorder="1" applyAlignment="1" applyProtection="1">
      <alignment horizontal="center" vertical="center" wrapText="1"/>
      <protection hidden="1"/>
    </xf>
    <xf numFmtId="3" fontId="93" fillId="0" borderId="1" xfId="7" applyNumberFormat="1" applyFont="1" applyFill="1" applyBorder="1" applyAlignment="1" applyProtection="1">
      <alignment horizontal="left" vertical="center" wrapText="1"/>
      <protection hidden="1"/>
    </xf>
    <xf numFmtId="0" fontId="93" fillId="0" borderId="1" xfId="7"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horizontal="left" vertical="center" wrapText="1"/>
      <protection hidden="1"/>
    </xf>
    <xf numFmtId="3" fontId="93" fillId="0" borderId="1" xfId="7" applyNumberFormat="1" applyFont="1" applyFill="1" applyBorder="1" applyAlignment="1" applyProtection="1">
      <alignment vertical="center" wrapText="1"/>
      <protection hidden="1"/>
    </xf>
    <xf numFmtId="0" fontId="93" fillId="0" borderId="4" xfId="0" applyFont="1" applyFill="1" applyBorder="1" applyAlignment="1">
      <alignment horizontal="left" vertical="center" wrapText="1"/>
    </xf>
    <xf numFmtId="0" fontId="97" fillId="0" borderId="1" xfId="7" applyFont="1" applyFill="1" applyBorder="1" applyAlignment="1" applyProtection="1">
      <alignment horizontal="center" vertical="center"/>
      <protection hidden="1"/>
    </xf>
    <xf numFmtId="3" fontId="97" fillId="0" borderId="1" xfId="7" applyNumberFormat="1" applyFont="1" applyFill="1" applyBorder="1" applyAlignment="1" applyProtection="1">
      <alignment horizontal="left" vertical="center" wrapText="1"/>
      <protection hidden="1"/>
    </xf>
    <xf numFmtId="3" fontId="97" fillId="0" borderId="1" xfId="7" applyNumberFormat="1" applyFont="1" applyFill="1" applyBorder="1" applyAlignment="1" applyProtection="1">
      <alignment horizontal="center" vertical="center" wrapText="1"/>
      <protection hidden="1"/>
    </xf>
    <xf numFmtId="3" fontId="89"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vertical="center" wrapText="1"/>
      <protection hidden="1"/>
    </xf>
    <xf numFmtId="3" fontId="97" fillId="0" borderId="7" xfId="7" quotePrefix="1" applyNumberFormat="1" applyFont="1" applyFill="1" applyBorder="1" applyAlignment="1" applyProtection="1">
      <alignment vertical="center" wrapText="1"/>
      <protection hidden="1"/>
    </xf>
    <xf numFmtId="3" fontId="97" fillId="0" borderId="1" xfId="7" quotePrefix="1" applyNumberFormat="1" applyFont="1" applyFill="1" applyBorder="1" applyAlignment="1" applyProtection="1">
      <alignment vertical="center" wrapText="1"/>
      <protection hidden="1"/>
    </xf>
    <xf numFmtId="0" fontId="91" fillId="0" borderId="1" xfId="7" quotePrefix="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left" vertical="center" wrapText="1"/>
      <protection hidden="1"/>
    </xf>
    <xf numFmtId="0" fontId="91" fillId="0" borderId="1" xfId="7" applyFont="1" applyFill="1" applyBorder="1" applyAlignment="1" applyProtection="1">
      <alignment horizontal="center" vertical="center" wrapText="1"/>
      <protection hidden="1"/>
    </xf>
    <xf numFmtId="0" fontId="95" fillId="0" borderId="1" xfId="0" applyFont="1" applyFill="1" applyBorder="1" applyAlignment="1">
      <alignment horizontal="left" vertical="center" wrapText="1"/>
    </xf>
    <xf numFmtId="0" fontId="93" fillId="0" borderId="1" xfId="7" applyFont="1" applyFill="1" applyBorder="1" applyAlignment="1" applyProtection="1">
      <alignment horizontal="left" vertical="center" wrapText="1"/>
      <protection hidden="1"/>
    </xf>
    <xf numFmtId="0" fontId="93" fillId="0" borderId="1" xfId="7" applyFont="1" applyFill="1" applyBorder="1" applyAlignment="1" applyProtection="1">
      <alignment vertical="center" wrapText="1"/>
      <protection hidden="1"/>
    </xf>
    <xf numFmtId="0" fontId="93" fillId="0" borderId="4" xfId="7" applyFont="1" applyFill="1" applyBorder="1" applyAlignment="1" applyProtection="1">
      <alignment vertical="center" wrapText="1"/>
      <protection hidden="1"/>
    </xf>
    <xf numFmtId="0" fontId="97" fillId="0" borderId="1" xfId="7" quotePrefix="1" applyFont="1" applyFill="1" applyBorder="1" applyAlignment="1" applyProtection="1">
      <alignment horizontal="center" vertical="center" wrapText="1"/>
      <protection hidden="1"/>
    </xf>
    <xf numFmtId="0" fontId="97" fillId="0" borderId="1" xfId="7" applyFont="1" applyFill="1" applyBorder="1" applyAlignment="1" applyProtection="1">
      <alignment horizontal="left" vertical="center" wrapText="1"/>
      <protection hidden="1"/>
    </xf>
    <xf numFmtId="0" fontId="89" fillId="0" borderId="1" xfId="7" quotePrefix="1" applyFont="1" applyFill="1" applyBorder="1" applyAlignment="1" applyProtection="1">
      <alignment horizontal="center" vertical="center" wrapText="1"/>
      <protection hidden="1"/>
    </xf>
    <xf numFmtId="0" fontId="97" fillId="0" borderId="1" xfId="0" applyFont="1" applyFill="1" applyBorder="1" applyAlignment="1">
      <alignment horizontal="left" vertical="center" wrapText="1"/>
    </xf>
    <xf numFmtId="0" fontId="93" fillId="0" borderId="4" xfId="7" applyFont="1" applyFill="1" applyBorder="1" applyAlignment="1" applyProtection="1">
      <alignment horizontal="left" vertical="center" wrapText="1"/>
      <protection hidden="1"/>
    </xf>
    <xf numFmtId="0" fontId="97" fillId="0" borderId="1" xfId="7" applyNumberFormat="1" applyFont="1" applyFill="1" applyBorder="1" applyAlignment="1" applyProtection="1">
      <alignment horizontal="center" vertical="center" wrapText="1"/>
      <protection hidden="1"/>
    </xf>
    <xf numFmtId="0" fontId="97" fillId="0" borderId="1" xfId="7" applyNumberFormat="1" applyFont="1" applyFill="1" applyBorder="1" applyAlignment="1" applyProtection="1">
      <alignment horizontal="left" vertical="center" wrapText="1"/>
      <protection hidden="1"/>
    </xf>
    <xf numFmtId="0" fontId="91" fillId="0" borderId="1" xfId="7" quotePrefix="1" applyNumberFormat="1" applyFont="1" applyFill="1" applyBorder="1" applyAlignment="1" applyProtection="1">
      <alignment horizontal="center" vertical="center" wrapText="1"/>
      <protection hidden="1"/>
    </xf>
    <xf numFmtId="0" fontId="91" fillId="0" borderId="4" xfId="7" applyNumberFormat="1" applyFont="1" applyFill="1" applyBorder="1" applyAlignment="1" applyProtection="1">
      <alignment horizontal="left" vertical="center" wrapText="1"/>
      <protection hidden="1"/>
    </xf>
    <xf numFmtId="3" fontId="91" fillId="0" borderId="1" xfId="7" quotePrefix="1" applyNumberFormat="1" applyFont="1" applyFill="1" applyBorder="1" applyAlignment="1" applyProtection="1">
      <alignment horizontal="center" vertical="center" wrapText="1"/>
      <protection hidden="1"/>
    </xf>
    <xf numFmtId="167" fontId="89" fillId="0" borderId="0" xfId="5" applyNumberFormat="1" applyFont="1" applyFill="1" applyBorder="1" applyAlignment="1" applyProtection="1">
      <alignment horizontal="right" vertical="center"/>
      <protection hidden="1"/>
    </xf>
    <xf numFmtId="0" fontId="91" fillId="0" borderId="0" xfId="7" applyFont="1" applyFill="1" applyBorder="1" applyAlignment="1" applyProtection="1">
      <alignment vertical="top"/>
      <protection hidden="1"/>
    </xf>
    <xf numFmtId="2" fontId="89" fillId="0" borderId="0" xfId="9" applyNumberFormat="1" applyFont="1" applyFill="1" applyAlignment="1">
      <alignment horizontal="center" vertical="center"/>
    </xf>
    <xf numFmtId="2" fontId="91" fillId="0" borderId="0" xfId="9" applyNumberFormat="1" applyFont="1" applyFill="1" applyBorder="1" applyAlignment="1">
      <alignment vertical="center"/>
    </xf>
    <xf numFmtId="2" fontId="89" fillId="0" borderId="0" xfId="9" applyNumberFormat="1" applyFont="1" applyFill="1" applyBorder="1" applyAlignment="1">
      <alignment horizontal="left" vertical="center"/>
    </xf>
    <xf numFmtId="0" fontId="91" fillId="0" borderId="0" xfId="9" applyNumberFormat="1" applyFont="1" applyFill="1" applyBorder="1" applyAlignment="1">
      <alignment horizontal="center" vertical="center"/>
    </xf>
    <xf numFmtId="0" fontId="91" fillId="0" borderId="0" xfId="9" applyNumberFormat="1" applyFont="1" applyFill="1" applyAlignment="1">
      <alignment horizontal="center" vertical="center" wrapText="1"/>
    </xf>
    <xf numFmtId="0" fontId="152" fillId="0" borderId="0" xfId="0" applyFont="1" applyFill="1"/>
    <xf numFmtId="3" fontId="140" fillId="0" borderId="0" xfId="11" applyNumberFormat="1" applyFont="1" applyFill="1" applyAlignment="1">
      <alignment vertical="center" wrapText="1"/>
    </xf>
    <xf numFmtId="0" fontId="89" fillId="0" borderId="0" xfId="0" applyFont="1" applyFill="1" applyAlignment="1"/>
    <xf numFmtId="0" fontId="89" fillId="0" borderId="0" xfId="0" applyFont="1" applyFill="1" applyBorder="1" applyAlignment="1">
      <alignment vertical="center"/>
    </xf>
    <xf numFmtId="0" fontId="93" fillId="0" borderId="0" xfId="0" applyFont="1" applyFill="1" applyAlignment="1">
      <alignment horizontal="right"/>
    </xf>
    <xf numFmtId="0" fontId="91" fillId="0" borderId="1" xfId="2" applyNumberFormat="1" applyFont="1" applyFill="1" applyBorder="1" applyAlignment="1" applyProtection="1">
      <alignment horizontal="center" vertical="center" wrapText="1"/>
    </xf>
    <xf numFmtId="166" fontId="91" fillId="0" borderId="1" xfId="1" applyNumberFormat="1" applyFont="1" applyFill="1" applyBorder="1" applyAlignment="1" applyProtection="1">
      <alignment horizontal="center" vertical="center" wrapText="1"/>
    </xf>
    <xf numFmtId="166" fontId="89" fillId="0" borderId="0" xfId="0" applyNumberFormat="1" applyFont="1" applyFill="1"/>
    <xf numFmtId="166" fontId="91" fillId="0" borderId="1" xfId="1"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left" vertical="center" wrapText="1"/>
    </xf>
    <xf numFmtId="0" fontId="89" fillId="0" borderId="1" xfId="0" applyFont="1" applyFill="1" applyBorder="1" applyAlignment="1">
      <alignment horizontal="center"/>
    </xf>
    <xf numFmtId="0" fontId="89" fillId="0" borderId="0" xfId="0" applyFont="1" applyFill="1" applyAlignment="1">
      <alignment horizontal="center"/>
    </xf>
    <xf numFmtId="166" fontId="89" fillId="0" borderId="0" xfId="1" applyNumberFormat="1" applyFont="1" applyFill="1" applyAlignment="1">
      <alignment horizontal="right"/>
    </xf>
    <xf numFmtId="0" fontId="89" fillId="0" borderId="0" xfId="0" applyFont="1" applyFill="1" applyAlignment="1">
      <alignment wrapText="1"/>
    </xf>
    <xf numFmtId="166" fontId="89" fillId="0" borderId="0" xfId="1" applyNumberFormat="1" applyFont="1" applyFill="1"/>
    <xf numFmtId="0" fontId="91" fillId="0" borderId="0" xfId="263" applyFont="1" applyFill="1" applyAlignment="1">
      <alignment vertical="center"/>
    </xf>
    <xf numFmtId="166" fontId="91" fillId="0" borderId="0" xfId="1" applyNumberFormat="1" applyFont="1" applyFill="1" applyAlignment="1"/>
    <xf numFmtId="166" fontId="89" fillId="0" borderId="0" xfId="1" applyNumberFormat="1" applyFont="1" applyFill="1" applyAlignment="1"/>
    <xf numFmtId="0" fontId="91" fillId="0" borderId="0" xfId="0" applyFont="1" applyFill="1" applyAlignment="1">
      <alignment horizontal="left"/>
    </xf>
    <xf numFmtId="166" fontId="91" fillId="0" borderId="0" xfId="1" applyNumberFormat="1" applyFont="1" applyFill="1" applyAlignment="1">
      <alignment horizontal="right"/>
    </xf>
    <xf numFmtId="0" fontId="91" fillId="0" borderId="0" xfId="0" applyFont="1" applyFill="1" applyAlignment="1">
      <alignment horizontal="right"/>
    </xf>
    <xf numFmtId="0" fontId="93" fillId="0" borderId="0" xfId="0" applyFont="1" applyFill="1" applyAlignment="1"/>
    <xf numFmtId="0" fontId="93" fillId="0" borderId="0" xfId="0" applyFont="1" applyFill="1" applyAlignment="1">
      <alignment horizontal="right" vertical="center"/>
    </xf>
    <xf numFmtId="0" fontId="89" fillId="0" borderId="1" xfId="0" applyFont="1" applyFill="1" applyBorder="1"/>
    <xf numFmtId="0" fontId="91" fillId="0" borderId="0" xfId="263" applyFont="1" applyFill="1" applyAlignment="1">
      <alignment vertical="top"/>
    </xf>
    <xf numFmtId="166" fontId="91" fillId="0" borderId="0" xfId="1" applyNumberFormat="1" applyFont="1" applyFill="1" applyAlignment="1">
      <alignment horizontal="left"/>
    </xf>
    <xf numFmtId="0" fontId="91" fillId="0" borderId="3" xfId="9" applyFont="1" applyFill="1" applyBorder="1" applyAlignment="1">
      <alignment vertical="center"/>
    </xf>
    <xf numFmtId="0" fontId="91" fillId="0" borderId="0" xfId="9" applyFont="1" applyFill="1" applyBorder="1" applyAlignment="1">
      <alignment vertical="center"/>
    </xf>
    <xf numFmtId="0" fontId="91" fillId="0" borderId="0" xfId="268" applyFont="1" applyFill="1" applyAlignment="1">
      <alignment vertical="center"/>
    </xf>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0" fontId="95" fillId="0" borderId="0" xfId="0" applyFont="1" applyFill="1"/>
    <xf numFmtId="166" fontId="95" fillId="0" borderId="0" xfId="1" applyNumberFormat="1" applyFont="1" applyFill="1" applyAlignment="1">
      <alignment horizontal="center" wrapText="1"/>
    </xf>
    <xf numFmtId="0" fontId="95" fillId="0" borderId="0" xfId="0" applyFont="1" applyFill="1" applyAlignment="1">
      <alignment horizontal="center" wrapText="1"/>
    </xf>
    <xf numFmtId="166" fontId="94" fillId="0" borderId="0" xfId="1" applyNumberFormat="1" applyFont="1" applyFill="1" applyAlignment="1">
      <alignment horizontal="center" vertical="center" wrapText="1"/>
    </xf>
    <xf numFmtId="0" fontId="100" fillId="0" borderId="0" xfId="0" applyFont="1" applyFill="1" applyAlignment="1">
      <alignment horizontal="right" vertical="center"/>
    </xf>
    <xf numFmtId="166" fontId="92" fillId="0" borderId="0" xfId="1" applyNumberFormat="1" applyFont="1" applyFill="1" applyAlignment="1">
      <alignment horizontal="left" vertical="center" wrapText="1"/>
    </xf>
    <xf numFmtId="166" fontId="96" fillId="0" borderId="0" xfId="1" applyNumberFormat="1" applyFont="1" applyFill="1" applyAlignment="1">
      <alignment horizontal="left" vertical="center" wrapText="1"/>
    </xf>
    <xf numFmtId="166" fontId="95" fillId="0" borderId="0" xfId="1" applyNumberFormat="1" applyFont="1" applyFill="1" applyAlignment="1">
      <alignment horizontal="left" wrapText="1"/>
    </xf>
    <xf numFmtId="0" fontId="95" fillId="0" borderId="0" xfId="0" applyFont="1" applyFill="1" applyAlignment="1"/>
    <xf numFmtId="0" fontId="95" fillId="0" borderId="0" xfId="0" applyFont="1" applyFill="1" applyAlignment="1">
      <alignment horizontal="right" vertical="center"/>
    </xf>
    <xf numFmtId="166" fontId="95" fillId="0" borderId="0" xfId="1" applyNumberFormat="1" applyFont="1" applyFill="1" applyAlignment="1">
      <alignment horizontal="right"/>
    </xf>
    <xf numFmtId="0" fontId="95" fillId="0" borderId="0" xfId="0" applyFont="1" applyFill="1" applyAlignment="1">
      <alignment horizontal="right"/>
    </xf>
    <xf numFmtId="0" fontId="94" fillId="0" borderId="0" xfId="0" applyFont="1" applyFill="1" applyBorder="1" applyAlignment="1">
      <alignment vertical="center"/>
    </xf>
    <xf numFmtId="0" fontId="100" fillId="0" borderId="0" xfId="0" applyFont="1" applyFill="1" applyBorder="1" applyAlignment="1">
      <alignment horizontal="right" vertical="center"/>
    </xf>
    <xf numFmtId="166" fontId="94" fillId="0" borderId="0" xfId="1" applyNumberFormat="1" applyFont="1" applyFill="1" applyBorder="1" applyAlignment="1">
      <alignment horizontal="left" vertical="center"/>
    </xf>
    <xf numFmtId="0" fontId="94" fillId="0" borderId="0" xfId="0" applyFont="1" applyFill="1" applyBorder="1" applyAlignment="1">
      <alignment horizontal="left" vertical="center"/>
    </xf>
    <xf numFmtId="166" fontId="101" fillId="0" borderId="0" xfId="1" applyNumberFormat="1" applyFont="1" applyFill="1" applyBorder="1" applyAlignment="1" applyProtection="1">
      <alignment horizontal="center" vertical="center" wrapText="1"/>
    </xf>
    <xf numFmtId="0" fontId="101" fillId="0" borderId="0" xfId="2" applyNumberFormat="1" applyFont="1" applyFill="1" applyBorder="1" applyAlignment="1" applyProtection="1">
      <alignment horizontal="center" vertical="center" wrapText="1"/>
    </xf>
    <xf numFmtId="0" fontId="95" fillId="0" borderId="0" xfId="0" applyFont="1" applyFill="1" applyBorder="1"/>
    <xf numFmtId="0" fontId="103" fillId="0" borderId="1" xfId="0" applyNumberFormat="1" applyFont="1" applyFill="1" applyBorder="1" applyAlignment="1" applyProtection="1">
      <alignment horizontal="left" vertical="center" wrapText="1"/>
    </xf>
    <xf numFmtId="0" fontId="12" fillId="0" borderId="0" xfId="0" applyFont="1" applyFill="1"/>
    <xf numFmtId="166" fontId="101"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1" fillId="0" borderId="1" xfId="2" applyNumberFormat="1" applyFont="1" applyFill="1" applyBorder="1" applyAlignment="1" applyProtection="1">
      <alignment horizontal="left" vertical="center" wrapText="1"/>
    </xf>
    <xf numFmtId="166" fontId="101" fillId="0" borderId="0" xfId="1" applyNumberFormat="1" applyFont="1" applyFill="1" applyBorder="1" applyAlignment="1" applyProtection="1">
      <alignment horizontal="left" vertical="center" wrapText="1"/>
    </xf>
    <xf numFmtId="0" fontId="101" fillId="0" borderId="0" xfId="2" applyNumberFormat="1" applyFont="1" applyFill="1" applyBorder="1" applyAlignment="1" applyProtection="1">
      <alignment horizontal="left" vertical="center" wrapText="1"/>
    </xf>
    <xf numFmtId="0" fontId="94" fillId="0" borderId="0" xfId="0" applyFont="1" applyFill="1"/>
    <xf numFmtId="166" fontId="94" fillId="0" borderId="0" xfId="1" applyNumberFormat="1" applyFont="1" applyFill="1" applyAlignment="1">
      <alignment horizontal="right" vertical="center"/>
    </xf>
    <xf numFmtId="0" fontId="93" fillId="0" borderId="0" xfId="9" applyNumberFormat="1" applyFont="1" applyFill="1" applyAlignment="1">
      <alignment vertical="center"/>
    </xf>
    <xf numFmtId="166" fontId="94" fillId="0" borderId="0" xfId="1" applyNumberFormat="1" applyFont="1" applyFill="1" applyAlignment="1">
      <alignment horizontal="right"/>
    </xf>
    <xf numFmtId="0" fontId="94" fillId="0" borderId="2" xfId="0" applyFont="1" applyFill="1" applyBorder="1" applyAlignment="1">
      <alignment horizontal="left"/>
    </xf>
    <xf numFmtId="0" fontId="95" fillId="0" borderId="2" xfId="0" applyFont="1" applyFill="1" applyBorder="1" applyAlignment="1"/>
    <xf numFmtId="0" fontId="91" fillId="0" borderId="0" xfId="9" applyNumberFormat="1" applyFont="1" applyFill="1" applyBorder="1" applyAlignment="1">
      <alignment horizontal="right" vertical="center"/>
    </xf>
    <xf numFmtId="166" fontId="91" fillId="0" borderId="0" xfId="1" applyNumberFormat="1" applyFont="1" applyFill="1" applyBorder="1" applyAlignment="1">
      <alignment horizontal="right" vertical="center"/>
    </xf>
    <xf numFmtId="0" fontId="91" fillId="0" borderId="0" xfId="268" applyFont="1" applyFill="1" applyAlignment="1">
      <alignment horizontal="right" vertical="center"/>
    </xf>
    <xf numFmtId="166" fontId="91" fillId="0" borderId="0" xfId="1" applyNumberFormat="1" applyFont="1" applyFill="1" applyAlignment="1">
      <alignment horizontal="right" vertical="center"/>
    </xf>
    <xf numFmtId="0" fontId="89" fillId="0" borderId="0" xfId="268" applyFont="1" applyFill="1" applyAlignment="1">
      <alignment horizontal="right" vertical="center"/>
    </xf>
    <xf numFmtId="0" fontId="89" fillId="0" borderId="0" xfId="268" applyFont="1" applyFill="1" applyAlignment="1">
      <alignment vertical="center"/>
    </xf>
    <xf numFmtId="166" fontId="95" fillId="0" borderId="0" xfId="1" applyNumberFormat="1" applyFont="1" applyFill="1"/>
    <xf numFmtId="10" fontId="91" fillId="0" borderId="1" xfId="2" applyNumberFormat="1" applyFont="1" applyFill="1" applyBorder="1" applyAlignment="1" applyProtection="1">
      <alignment horizontal="right" vertical="center" wrapText="1"/>
    </xf>
    <xf numFmtId="0" fontId="1" fillId="35" borderId="0" xfId="8" applyFill="1"/>
    <xf numFmtId="0" fontId="89" fillId="3" borderId="0" xfId="0" applyFont="1" applyFill="1"/>
    <xf numFmtId="0" fontId="1" fillId="3" borderId="0" xfId="8" applyFill="1"/>
    <xf numFmtId="0" fontId="95" fillId="35" borderId="0" xfId="8" applyFont="1" applyFill="1"/>
    <xf numFmtId="0" fontId="94" fillId="4" borderId="1" xfId="8" applyFont="1" applyFill="1" applyBorder="1" applyAlignment="1">
      <alignment horizontal="center" vertical="center" wrapText="1"/>
    </xf>
    <xf numFmtId="49" fontId="89" fillId="3" borderId="1" xfId="8" applyNumberFormat="1" applyFont="1" applyFill="1" applyBorder="1" applyAlignment="1" applyProtection="1">
      <alignment horizontal="center" vertical="center" wrapText="1"/>
    </xf>
    <xf numFmtId="49" fontId="89" fillId="3" borderId="1" xfId="8" applyNumberFormat="1" applyFont="1" applyFill="1" applyBorder="1" applyAlignment="1" applyProtection="1">
      <alignment horizontal="left" vertical="center" wrapText="1"/>
    </xf>
    <xf numFmtId="0" fontId="95" fillId="3" borderId="1" xfId="8" applyFont="1" applyFill="1" applyBorder="1"/>
    <xf numFmtId="0" fontId="95" fillId="3" borderId="1" xfId="8" applyFont="1" applyFill="1" applyBorder="1" applyAlignment="1">
      <alignment vertical="center" wrapText="1"/>
    </xf>
    <xf numFmtId="41" fontId="95" fillId="3" borderId="1" xfId="8" applyNumberFormat="1" applyFont="1" applyFill="1" applyBorder="1" applyAlignment="1">
      <alignment vertical="center" wrapText="1"/>
    </xf>
    <xf numFmtId="10" fontId="89" fillId="3" borderId="1" xfId="8" applyNumberFormat="1" applyFont="1" applyFill="1" applyBorder="1" applyAlignment="1" applyProtection="1">
      <alignment horizontal="left" vertical="center" wrapText="1"/>
    </xf>
    <xf numFmtId="14" fontId="91" fillId="3" borderId="1" xfId="8" applyNumberFormat="1" applyFont="1" applyFill="1" applyBorder="1" applyAlignment="1" applyProtection="1">
      <alignment horizontal="left" vertical="center" wrapText="1"/>
    </xf>
    <xf numFmtId="10" fontId="91" fillId="3" borderId="1" xfId="8" applyNumberFormat="1" applyFont="1" applyFill="1" applyBorder="1" applyAlignment="1" applyProtection="1">
      <alignment horizontal="left" vertical="center" wrapText="1"/>
    </xf>
    <xf numFmtId="10" fontId="95" fillId="3" borderId="1" xfId="8" applyNumberFormat="1" applyFont="1" applyFill="1" applyBorder="1"/>
    <xf numFmtId="0" fontId="103" fillId="3" borderId="1" xfId="8" applyFont="1" applyFill="1" applyBorder="1" applyAlignment="1" applyProtection="1">
      <alignment horizontal="center" vertical="center" wrapText="1"/>
    </xf>
    <xf numFmtId="0" fontId="103" fillId="3" borderId="1" xfId="8" applyFont="1" applyFill="1" applyBorder="1" applyAlignment="1" applyProtection="1">
      <alignment horizontal="right" vertical="center" wrapText="1"/>
    </xf>
    <xf numFmtId="0" fontId="95" fillId="3" borderId="0" xfId="8" applyFont="1" applyFill="1" applyAlignment="1">
      <alignment horizontal="center"/>
    </xf>
    <xf numFmtId="0" fontId="95" fillId="3" borderId="0" xfId="8" applyFont="1" applyFill="1"/>
    <xf numFmtId="0" fontId="94" fillId="3" borderId="0" xfId="0" applyFont="1" applyFill="1"/>
    <xf numFmtId="0" fontId="95" fillId="3" borderId="0" xfId="0" applyFont="1" applyFill="1"/>
    <xf numFmtId="166" fontId="95" fillId="3" borderId="0" xfId="751" applyNumberFormat="1" applyFont="1" applyFill="1" applyProtection="1">
      <protection locked="0"/>
    </xf>
    <xf numFmtId="166" fontId="94" fillId="3" borderId="0" xfId="751" applyNumberFormat="1" applyFont="1" applyFill="1" applyAlignment="1" applyProtection="1">
      <alignment horizontal="right"/>
      <protection locked="0"/>
    </xf>
    <xf numFmtId="0" fontId="100" fillId="3" borderId="0" xfId="0" applyFont="1" applyFill="1"/>
    <xf numFmtId="166" fontId="100" fillId="3" borderId="0" xfId="751" applyNumberFormat="1" applyFont="1" applyFill="1" applyAlignment="1" applyProtection="1">
      <alignment horizontal="right"/>
      <protection locked="0"/>
    </xf>
    <xf numFmtId="166" fontId="95" fillId="3" borderId="0" xfId="751" applyNumberFormat="1" applyFont="1" applyFill="1" applyAlignment="1" applyProtection="1">
      <alignment horizontal="right"/>
      <protection locked="0"/>
    </xf>
    <xf numFmtId="0" fontId="95" fillId="3" borderId="2" xfId="0" applyFont="1" applyFill="1" applyBorder="1"/>
    <xf numFmtId="166" fontId="95"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5" fillId="3" borderId="2" xfId="751" applyNumberFormat="1" applyFont="1" applyFill="1" applyBorder="1" applyAlignment="1" applyProtection="1">
      <alignment horizontal="right"/>
      <protection locked="0"/>
    </xf>
    <xf numFmtId="0" fontId="94" fillId="3" borderId="0" xfId="0" applyFont="1" applyFill="1" applyBorder="1"/>
    <xf numFmtId="166" fontId="94"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3" fillId="3" borderId="0" xfId="0" applyFont="1" applyFill="1" applyAlignment="1">
      <alignment horizontal="center" vertical="center"/>
    </xf>
    <xf numFmtId="166" fontId="0" fillId="0" borderId="0" xfId="0" applyNumberFormat="1" applyFill="1"/>
    <xf numFmtId="43" fontId="89" fillId="0" borderId="0" xfId="1" applyFont="1" applyFill="1"/>
    <xf numFmtId="43" fontId="89" fillId="0" borderId="0" xfId="1" applyFont="1" applyFill="1" applyAlignment="1">
      <alignment vertical="center"/>
    </xf>
    <xf numFmtId="43" fontId="152" fillId="0" borderId="0" xfId="1" applyFont="1" applyFill="1"/>
    <xf numFmtId="3" fontId="101" fillId="0" borderId="1" xfId="0" applyNumberFormat="1" applyFont="1" applyFill="1" applyBorder="1" applyAlignment="1" applyProtection="1">
      <alignment horizontal="right" vertical="center" wrapText="1"/>
    </xf>
    <xf numFmtId="43" fontId="140" fillId="3" borderId="1" xfId="1" applyFont="1" applyFill="1" applyBorder="1" applyAlignment="1">
      <alignment horizontal="right" vertical="center" wrapText="1"/>
    </xf>
    <xf numFmtId="0" fontId="101" fillId="0" borderId="1" xfId="0" applyNumberFormat="1" applyFont="1" applyFill="1" applyBorder="1" applyAlignment="1" applyProtection="1">
      <alignment horizontal="right" vertical="center" wrapText="1"/>
    </xf>
    <xf numFmtId="166" fontId="103"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0" fontId="103" fillId="0" borderId="1" xfId="0" applyNumberFormat="1" applyFont="1" applyFill="1" applyBorder="1" applyAlignment="1" applyProtection="1">
      <alignment horizontal="right" vertical="center" wrapText="1"/>
    </xf>
    <xf numFmtId="3" fontId="101" fillId="0" borderId="1" xfId="2" applyNumberFormat="1" applyFont="1" applyFill="1" applyBorder="1" applyAlignment="1" applyProtection="1">
      <alignment horizontal="right" vertical="center" wrapText="1"/>
    </xf>
    <xf numFmtId="0" fontId="101" fillId="0" borderId="1" xfId="2" applyNumberFormat="1" applyFont="1" applyFill="1" applyBorder="1" applyAlignment="1" applyProtection="1">
      <alignment horizontal="right" vertical="center" wrapText="1"/>
    </xf>
    <xf numFmtId="10" fontId="91" fillId="0" borderId="1" xfId="4" applyNumberFormat="1" applyFont="1" applyFill="1" applyBorder="1" applyAlignment="1" applyProtection="1">
      <alignment horizontal="right" vertical="center" wrapText="1"/>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93" fillId="3" borderId="0" xfId="0" applyFont="1" applyFill="1" applyAlignment="1">
      <alignment horizontal="center" vertical="center"/>
    </xf>
    <xf numFmtId="3" fontId="92" fillId="0" borderId="0" xfId="8" applyNumberFormat="1" applyFont="1" applyFill="1" applyAlignment="1">
      <alignment horizontal="left" vertical="center" wrapText="1"/>
    </xf>
    <xf numFmtId="3" fontId="96" fillId="0" borderId="0" xfId="8" applyNumberFormat="1" applyFont="1" applyFill="1" applyAlignment="1">
      <alignment horizontal="left"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xf>
    <xf numFmtId="0" fontId="103" fillId="3" borderId="1" xfId="8" applyFont="1" applyFill="1" applyBorder="1" applyAlignment="1" applyProtection="1">
      <alignment horizontal="left" vertical="center" wrapText="1"/>
    </xf>
    <xf numFmtId="49" fontId="91" fillId="0" borderId="0" xfId="2" applyNumberFormat="1" applyFont="1" applyFill="1" applyBorder="1" applyAlignment="1" applyProtection="1">
      <alignment horizontal="left" vertical="center" wrapText="1"/>
    </xf>
    <xf numFmtId="166" fontId="91" fillId="0" borderId="0" xfId="1" applyNumberFormat="1" applyFont="1" applyFill="1" applyBorder="1" applyAlignment="1" applyProtection="1">
      <alignment horizontal="right" vertical="center" wrapText="1"/>
    </xf>
    <xf numFmtId="10" fontId="91" fillId="0" borderId="0" xfId="4" applyNumberFormat="1" applyFont="1" applyFill="1" applyBorder="1" applyAlignment="1" applyProtection="1">
      <alignment horizontal="right" vertical="center" wrapText="1"/>
    </xf>
    <xf numFmtId="0" fontId="91" fillId="0" borderId="0" xfId="0" applyFont="1" applyFill="1" applyBorder="1" applyAlignment="1">
      <alignment horizontal="left"/>
    </xf>
    <xf numFmtId="0" fontId="91" fillId="0" borderId="0" xfId="0" applyFont="1" applyFill="1" applyBorder="1" applyAlignment="1">
      <alignment horizontal="right"/>
    </xf>
    <xf numFmtId="0" fontId="89" fillId="0" borderId="0" xfId="0" applyFont="1" applyFill="1" applyBorder="1" applyAlignment="1"/>
    <xf numFmtId="166" fontId="91" fillId="4" borderId="1" xfId="1" applyNumberFormat="1" applyFont="1" applyFill="1" applyBorder="1" applyAlignment="1" applyProtection="1">
      <alignment horizontal="center" vertical="center" wrapText="1"/>
    </xf>
    <xf numFmtId="3" fontId="91" fillId="0" borderId="0" xfId="8" applyNumberFormat="1" applyFont="1" applyFill="1" applyAlignment="1">
      <alignment vertical="center" wrapText="1"/>
    </xf>
    <xf numFmtId="3" fontId="89" fillId="0" borderId="0" xfId="8" applyNumberFormat="1" applyFont="1" applyFill="1" applyAlignment="1">
      <alignment vertical="center" wrapText="1"/>
    </xf>
    <xf numFmtId="166" fontId="91" fillId="0" borderId="0" xfId="1" applyNumberFormat="1" applyFont="1" applyFill="1" applyBorder="1" applyAlignment="1">
      <alignment horizontal="left"/>
    </xf>
    <xf numFmtId="0" fontId="101" fillId="0" borderId="1" xfId="0" applyNumberFormat="1" applyFont="1" applyFill="1" applyBorder="1" applyAlignment="1" applyProtection="1">
      <alignment horizontal="center" vertical="center" wrapText="1"/>
    </xf>
    <xf numFmtId="0" fontId="95" fillId="0" borderId="0" xfId="0" applyFont="1" applyFill="1" applyBorder="1" applyAlignment="1">
      <alignment horizontal="right" vertical="center"/>
    </xf>
    <xf numFmtId="0" fontId="91" fillId="0" borderId="3" xfId="9" applyNumberFormat="1" applyFont="1" applyFill="1" applyBorder="1" applyAlignment="1">
      <alignment horizontal="right" vertical="center"/>
    </xf>
    <xf numFmtId="0" fontId="89" fillId="3" borderId="0" xfId="0" applyFont="1" applyFill="1" applyAlignment="1">
      <alignment horizontal="left" vertical="center" wrapText="1"/>
    </xf>
    <xf numFmtId="0" fontId="94" fillId="4" borderId="1" xfId="8" applyFont="1" applyFill="1" applyBorder="1" applyAlignment="1">
      <alignment horizontal="center" vertical="center" wrapText="1"/>
    </xf>
    <xf numFmtId="0" fontId="171" fillId="3" borderId="1" xfId="0" applyFont="1" applyFill="1" applyBorder="1" applyAlignment="1" applyProtection="1">
      <alignment horizontal="left"/>
      <protection locked="0"/>
    </xf>
    <xf numFmtId="0" fontId="171" fillId="3" borderId="1" xfId="0" applyFont="1" applyFill="1" applyBorder="1" applyAlignment="1">
      <alignment horizontal="left"/>
    </xf>
    <xf numFmtId="0" fontId="171" fillId="3" borderId="0" xfId="0" applyFont="1" applyFill="1"/>
    <xf numFmtId="0" fontId="5" fillId="34" borderId="0" xfId="0" applyFont="1" applyFill="1"/>
    <xf numFmtId="0" fontId="91" fillId="0" borderId="0" xfId="0" applyFont="1" applyFill="1" applyAlignment="1">
      <alignment horizontal="right" vertical="center"/>
    </xf>
    <xf numFmtId="41" fontId="89" fillId="0" borderId="39" xfId="0"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right" vertical="center" wrapText="1"/>
    </xf>
    <xf numFmtId="0" fontId="149" fillId="3" borderId="2" xfId="8" applyFont="1" applyFill="1" applyBorder="1" applyAlignment="1"/>
    <xf numFmtId="0" fontId="94" fillId="3" borderId="0" xfId="578" applyFont="1" applyFill="1"/>
    <xf numFmtId="166" fontId="20" fillId="0" borderId="1" xfId="508" applyNumberFormat="1" applyFont="1" applyFill="1" applyBorder="1" applyAlignment="1">
      <alignment horizontal="right" vertical="center" wrapText="1"/>
    </xf>
    <xf numFmtId="0" fontId="140" fillId="3" borderId="0" xfId="11" applyFont="1" applyFill="1" applyAlignment="1"/>
    <xf numFmtId="0" fontId="140" fillId="3" borderId="0" xfId="0" applyFont="1" applyFill="1"/>
    <xf numFmtId="0" fontId="140" fillId="3" borderId="0" xfId="0" applyFont="1" applyFill="1" applyAlignment="1">
      <alignment horizontal="right"/>
    </xf>
    <xf numFmtId="0" fontId="143" fillId="3" borderId="0" xfId="11" applyFont="1" applyFill="1" applyAlignment="1"/>
    <xf numFmtId="0" fontId="143" fillId="12" borderId="0" xfId="11" applyFont="1" applyFill="1" applyAlignment="1"/>
    <xf numFmtId="0" fontId="140" fillId="12" borderId="0" xfId="0" applyFont="1" applyFill="1"/>
    <xf numFmtId="0" fontId="142" fillId="3" borderId="0" xfId="11" applyFont="1" applyFill="1" applyAlignment="1">
      <alignment horizontal="center"/>
    </xf>
    <xf numFmtId="0" fontId="143" fillId="3" borderId="0" xfId="11" applyFont="1" applyFill="1" applyAlignment="1">
      <alignment horizontal="center"/>
    </xf>
    <xf numFmtId="166" fontId="143" fillId="3" borderId="0" xfId="12" applyNumberFormat="1" applyFont="1" applyFill="1" applyAlignment="1">
      <alignment horizontal="center"/>
    </xf>
    <xf numFmtId="0" fontId="140" fillId="3" borderId="0" xfId="11" applyFont="1" applyFill="1" applyAlignment="1">
      <alignment horizontal="center" vertical="center"/>
    </xf>
    <xf numFmtId="0" fontId="140" fillId="3" borderId="0" xfId="11" applyFont="1" applyFill="1" applyAlignment="1">
      <alignment horizontal="left" vertical="center" wrapText="1"/>
    </xf>
    <xf numFmtId="0" fontId="140" fillId="3" borderId="0" xfId="0" applyFont="1" applyFill="1" applyAlignment="1">
      <alignment vertical="center"/>
    </xf>
    <xf numFmtId="0" fontId="143" fillId="3" borderId="0" xfId="11" applyFont="1" applyFill="1" applyAlignment="1">
      <alignment horizontal="left" vertical="center" wrapText="1"/>
    </xf>
    <xf numFmtId="3" fontId="140" fillId="3" borderId="0" xfId="11" applyNumberFormat="1" applyFont="1" applyFill="1" applyAlignment="1">
      <alignment vertical="center" wrapText="1"/>
    </xf>
    <xf numFmtId="166" fontId="142" fillId="3" borderId="0" xfId="12" applyNumberFormat="1" applyFont="1" applyFill="1" applyAlignment="1">
      <alignment horizontal="right"/>
    </xf>
    <xf numFmtId="0" fontId="143" fillId="5" borderId="1" xfId="11" applyFont="1" applyFill="1" applyBorder="1" applyAlignment="1">
      <alignment horizontal="center" vertical="center" wrapText="1"/>
    </xf>
    <xf numFmtId="166" fontId="143" fillId="5" borderId="1" xfId="12" applyNumberFormat="1" applyFont="1" applyFill="1" applyBorder="1" applyAlignment="1">
      <alignment horizontal="center" vertical="center" wrapText="1"/>
    </xf>
    <xf numFmtId="0" fontId="143" fillId="3" borderId="0" xfId="11" applyFont="1" applyFill="1" applyAlignment="1">
      <alignment horizontal="center" vertical="center"/>
    </xf>
    <xf numFmtId="166" fontId="140" fillId="0" borderId="1" xfId="12" applyNumberFormat="1" applyFont="1" applyFill="1" applyBorder="1" applyAlignment="1">
      <alignment horizontal="center" vertical="center" wrapText="1"/>
    </xf>
    <xf numFmtId="0" fontId="140" fillId="3" borderId="4" xfId="11" applyFont="1" applyFill="1" applyBorder="1" applyAlignment="1">
      <alignment horizontal="center" vertical="center" wrapText="1"/>
    </xf>
    <xf numFmtId="166" fontId="140" fillId="3" borderId="0" xfId="0" applyNumberFormat="1" applyFont="1" applyFill="1"/>
    <xf numFmtId="166" fontId="143" fillId="0" borderId="1" xfId="5" applyNumberFormat="1" applyFont="1" applyFill="1" applyBorder="1" applyAlignment="1">
      <alignment horizontal="center" vertical="center" wrapText="1"/>
    </xf>
    <xf numFmtId="0" fontId="142" fillId="3" borderId="4" xfId="11" applyFont="1" applyFill="1" applyBorder="1" applyAlignment="1">
      <alignment vertical="center" wrapText="1"/>
    </xf>
    <xf numFmtId="0" fontId="140" fillId="3" borderId="5" xfId="11" applyFont="1" applyFill="1" applyBorder="1" applyAlignment="1">
      <alignment vertical="center"/>
    </xf>
    <xf numFmtId="0" fontId="140" fillId="4" borderId="1" xfId="11" applyFont="1" applyFill="1" applyBorder="1" applyAlignment="1">
      <alignment vertical="center" wrapText="1"/>
    </xf>
    <xf numFmtId="0" fontId="140" fillId="0" borderId="5" xfId="11" applyFont="1" applyFill="1" applyBorder="1" applyAlignment="1">
      <alignment vertical="center" wrapText="1"/>
    </xf>
    <xf numFmtId="0" fontId="142" fillId="3" borderId="0" xfId="11" applyFont="1" applyFill="1"/>
    <xf numFmtId="0" fontId="140" fillId="0" borderId="0" xfId="0" applyFont="1" applyAlignment="1">
      <alignment horizontal="left" vertical="center"/>
    </xf>
    <xf numFmtId="0" fontId="89" fillId="3" borderId="0" xfId="0" applyFont="1" applyFill="1" applyAlignment="1"/>
    <xf numFmtId="0" fontId="140" fillId="3" borderId="0" xfId="0" applyFont="1" applyFill="1" applyAlignment="1"/>
    <xf numFmtId="43" fontId="140" fillId="3" borderId="0" xfId="11" applyNumberFormat="1" applyFont="1" applyFill="1"/>
    <xf numFmtId="0" fontId="139" fillId="3" borderId="1" xfId="11" applyFont="1" applyFill="1" applyBorder="1" applyAlignment="1">
      <alignment horizontal="center" vertical="center" wrapText="1"/>
    </xf>
    <xf numFmtId="0" fontId="173" fillId="4" borderId="1" xfId="11" applyFont="1" applyFill="1" applyBorder="1" applyAlignment="1">
      <alignment horizontal="center" vertical="center" wrapText="1"/>
    </xf>
    <xf numFmtId="0" fontId="140" fillId="3" borderId="1" xfId="11" applyFont="1" applyFill="1" applyBorder="1" applyAlignment="1">
      <alignment vertical="center" wrapText="1"/>
    </xf>
    <xf numFmtId="3" fontId="140" fillId="3" borderId="1" xfId="1" applyNumberFormat="1" applyFont="1" applyFill="1" applyBorder="1" applyAlignment="1">
      <alignment horizontal="right" vertical="center" wrapText="1"/>
    </xf>
    <xf numFmtId="3" fontId="140"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1" fillId="0" borderId="1" xfId="0" applyNumberFormat="1" applyFont="1" applyFill="1" applyBorder="1" applyAlignment="1" applyProtection="1">
      <alignment horizontal="center" vertical="center" wrapText="1"/>
    </xf>
    <xf numFmtId="10" fontId="101" fillId="0" borderId="1" xfId="0" applyNumberFormat="1" applyFont="1" applyFill="1" applyBorder="1" applyAlignment="1" applyProtection="1">
      <alignment horizontal="right" vertical="center" wrapText="1"/>
    </xf>
    <xf numFmtId="10" fontId="103" fillId="0" borderId="1" xfId="4" applyNumberFormat="1" applyFont="1" applyFill="1" applyBorder="1" applyAlignment="1" applyProtection="1">
      <alignment horizontal="right" vertical="center" wrapText="1"/>
      <protection locked="0"/>
    </xf>
    <xf numFmtId="166" fontId="103" fillId="0" borderId="1" xfId="1" applyNumberFormat="1" applyFont="1" applyFill="1" applyBorder="1" applyAlignment="1" applyProtection="1">
      <alignment horizontal="right" vertical="center" wrapText="1"/>
    </xf>
    <xf numFmtId="10" fontId="101" fillId="0" borderId="1" xfId="2"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0" fontId="91" fillId="0" borderId="0" xfId="0" applyFont="1" applyFill="1" applyBorder="1" applyAlignment="1">
      <alignment vertical="center"/>
    </xf>
    <xf numFmtId="10" fontId="101" fillId="0" borderId="1" xfId="1" applyNumberFormat="1" applyFont="1" applyFill="1" applyBorder="1" applyAlignment="1" applyProtection="1">
      <alignment horizontal="right" vertical="center" wrapText="1"/>
      <protection locked="0"/>
    </xf>
    <xf numFmtId="166" fontId="103" fillId="0" borderId="1" xfId="0" applyNumberFormat="1" applyFont="1" applyFill="1" applyBorder="1" applyAlignment="1" applyProtection="1">
      <alignment horizontal="right" vertical="center" wrapText="1"/>
    </xf>
    <xf numFmtId="10" fontId="103" fillId="0" borderId="1" xfId="1" applyNumberFormat="1" applyFont="1" applyFill="1" applyBorder="1" applyAlignment="1" applyProtection="1">
      <alignment horizontal="right" vertical="center" wrapText="1"/>
      <protection locked="0"/>
    </xf>
    <xf numFmtId="166" fontId="175" fillId="0" borderId="1" xfId="5" applyNumberFormat="1" applyFont="1" applyFill="1" applyBorder="1" applyAlignment="1">
      <alignment horizontal="right" vertical="center" wrapText="1"/>
    </xf>
    <xf numFmtId="10" fontId="91" fillId="0" borderId="1" xfId="1" applyNumberFormat="1" applyFont="1" applyFill="1" applyBorder="1" applyAlignment="1" applyProtection="1">
      <alignment horizontal="right" vertical="center" wrapText="1"/>
    </xf>
    <xf numFmtId="0" fontId="91" fillId="0" borderId="0" xfId="7" applyNumberFormat="1" applyFont="1" applyFill="1" applyBorder="1" applyAlignment="1" applyProtection="1">
      <alignment horizontal="center" vertical="center"/>
      <protection hidden="1"/>
    </xf>
    <xf numFmtId="0" fontId="148" fillId="0" borderId="0" xfId="0" applyFont="1" applyFill="1" applyAlignment="1">
      <alignment horizontal="right"/>
    </xf>
    <xf numFmtId="0" fontId="147" fillId="0" borderId="1" xfId="2" applyNumberFormat="1" applyFont="1" applyFill="1" applyBorder="1" applyAlignment="1" applyProtection="1">
      <alignment horizontal="center" vertical="center" wrapText="1"/>
    </xf>
    <xf numFmtId="0" fontId="147"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7"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7" fillId="0" borderId="0" xfId="0" applyFont="1" applyFill="1" applyAlignment="1">
      <alignment vertical="center"/>
    </xf>
    <xf numFmtId="0" fontId="150" fillId="0" borderId="0" xfId="0" applyFont="1" applyFill="1" applyAlignment="1">
      <alignment vertical="center"/>
    </xf>
    <xf numFmtId="0" fontId="147"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7"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7" fillId="0" borderId="0" xfId="5" applyNumberFormat="1" applyFont="1" applyFill="1" applyBorder="1" applyAlignment="1">
      <alignment vertical="center"/>
    </xf>
    <xf numFmtId="0" fontId="147" fillId="0" borderId="0" xfId="0" applyFont="1" applyFill="1" applyBorder="1" applyAlignment="1">
      <alignment vertical="center"/>
    </xf>
    <xf numFmtId="3" fontId="96" fillId="0" borderId="0" xfId="8" applyNumberFormat="1" applyFont="1" applyFill="1" applyAlignment="1">
      <alignment horizontal="left" vertical="center" wrapText="1"/>
    </xf>
    <xf numFmtId="0" fontId="93" fillId="0" borderId="0" xfId="0" applyFont="1" applyFill="1" applyAlignment="1">
      <alignment horizontal="center" vertical="center"/>
    </xf>
    <xf numFmtId="3" fontId="92" fillId="0" borderId="0" xfId="8" applyNumberFormat="1" applyFont="1" applyFill="1" applyAlignment="1">
      <alignment horizontal="left" vertical="center" wrapText="1"/>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100" fillId="0" borderId="0" xfId="0" applyFont="1" applyFill="1" applyAlignment="1">
      <alignment horizontal="center" vertical="center"/>
    </xf>
    <xf numFmtId="0" fontId="89" fillId="3" borderId="0" xfId="0" applyFont="1" applyFill="1" applyAlignment="1">
      <alignment horizontal="left" vertical="center" wrapText="1"/>
    </xf>
    <xf numFmtId="0" fontId="93" fillId="3" borderId="0" xfId="0" applyFont="1" applyFill="1" applyAlignment="1">
      <alignment horizontal="center" vertical="center"/>
    </xf>
    <xf numFmtId="0" fontId="94" fillId="4" borderId="1" xfId="8" applyFont="1" applyFill="1" applyBorder="1" applyAlignment="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167" fontId="91"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center" vertical="center" wrapText="1"/>
      <protection hidden="1"/>
    </xf>
    <xf numFmtId="168" fontId="89"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right" vertical="center"/>
      <protection hidden="1"/>
    </xf>
    <xf numFmtId="0" fontId="91" fillId="0" borderId="8" xfId="2"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5" fillId="0" borderId="0" xfId="908" applyFont="1" applyFill="1"/>
    <xf numFmtId="166" fontId="94" fillId="0" borderId="0" xfId="907" applyNumberFormat="1" applyFont="1" applyFill="1" applyAlignment="1">
      <alignment horizontal="center" vertical="center" wrapText="1"/>
    </xf>
    <xf numFmtId="0" fontId="94" fillId="0" borderId="0" xfId="908" applyFont="1" applyFill="1" applyAlignment="1">
      <alignment horizontal="center" vertical="center" wrapText="1"/>
    </xf>
    <xf numFmtId="166" fontId="100" fillId="0" borderId="0" xfId="907" applyNumberFormat="1" applyFont="1" applyFill="1" applyAlignment="1">
      <alignment horizontal="center" vertical="center"/>
    </xf>
    <xf numFmtId="0" fontId="100" fillId="0" borderId="0" xfId="908" applyFont="1" applyFill="1" applyAlignment="1">
      <alignment horizontal="center" vertical="center"/>
    </xf>
    <xf numFmtId="0" fontId="100" fillId="0" borderId="0" xfId="908" applyFont="1" applyFill="1" applyAlignment="1">
      <alignment horizontal="right" vertical="center"/>
    </xf>
    <xf numFmtId="3" fontId="92" fillId="0" borderId="0" xfId="893" applyNumberFormat="1" applyFont="1" applyFill="1" applyAlignment="1">
      <alignment horizontal="left" vertical="center" wrapText="1"/>
    </xf>
    <xf numFmtId="3" fontId="96" fillId="0" borderId="0" xfId="893" applyNumberFormat="1" applyFont="1" applyFill="1" applyAlignment="1">
      <alignment horizontal="left" vertical="center" wrapText="1"/>
    </xf>
    <xf numFmtId="166" fontId="95" fillId="0" borderId="0" xfId="907" applyNumberFormat="1" applyFont="1" applyFill="1" applyAlignment="1">
      <alignment horizontal="left" wrapText="1"/>
    </xf>
    <xf numFmtId="0" fontId="95" fillId="0" borderId="0" xfId="908" applyFont="1" applyFill="1" applyAlignment="1"/>
    <xf numFmtId="0" fontId="95" fillId="0" borderId="0" xfId="908" applyFont="1" applyFill="1" applyAlignment="1">
      <alignment horizontal="right" vertical="center"/>
    </xf>
    <xf numFmtId="166" fontId="95" fillId="0" borderId="0" xfId="907" applyNumberFormat="1" applyFont="1" applyFill="1" applyAlignment="1">
      <alignment horizontal="right"/>
    </xf>
    <xf numFmtId="0" fontId="95" fillId="0" borderId="0" xfId="908" applyFont="1" applyFill="1" applyAlignment="1">
      <alignment horizontal="right"/>
    </xf>
    <xf numFmtId="0" fontId="176" fillId="3" borderId="0" xfId="894" applyFont="1" applyFill="1" applyBorder="1" applyAlignment="1">
      <alignment vertical="center"/>
    </xf>
    <xf numFmtId="0" fontId="1" fillId="35" borderId="0" xfId="894" applyFill="1"/>
    <xf numFmtId="0" fontId="176" fillId="3" borderId="2" xfId="894" applyFont="1" applyFill="1" applyBorder="1" applyAlignment="1"/>
    <xf numFmtId="0" fontId="95" fillId="35" borderId="0" xfId="894" applyFont="1" applyFill="1"/>
    <xf numFmtId="0" fontId="94" fillId="4" borderId="1" xfId="894" applyFont="1" applyFill="1" applyBorder="1" applyAlignment="1">
      <alignment horizontal="center" vertical="center" wrapText="1"/>
    </xf>
    <xf numFmtId="49" fontId="89" fillId="3" borderId="1" xfId="894" applyNumberFormat="1" applyFont="1" applyFill="1" applyBorder="1" applyAlignment="1" applyProtection="1">
      <alignment horizontal="center" vertical="center" wrapText="1"/>
    </xf>
    <xf numFmtId="0" fontId="95" fillId="3" borderId="1" xfId="894" applyFont="1" applyFill="1" applyBorder="1"/>
    <xf numFmtId="0" fontId="95" fillId="3" borderId="1" xfId="894" applyFont="1" applyFill="1" applyBorder="1" applyAlignment="1">
      <alignment vertical="center" wrapText="1"/>
    </xf>
    <xf numFmtId="0" fontId="103" fillId="3" borderId="1" xfId="894" applyFont="1" applyFill="1" applyBorder="1" applyAlignment="1" applyProtection="1">
      <alignment horizontal="center" vertical="center" wrapText="1"/>
    </xf>
    <xf numFmtId="0" fontId="100" fillId="3" borderId="3" xfId="894" applyFont="1" applyFill="1" applyBorder="1" applyAlignment="1"/>
    <xf numFmtId="0" fontId="95" fillId="3" borderId="0" xfId="894" applyFont="1" applyFill="1" applyAlignment="1">
      <alignment horizontal="center"/>
    </xf>
    <xf numFmtId="0" fontId="95" fillId="3" borderId="0" xfId="894" applyFont="1" applyFill="1"/>
    <xf numFmtId="0" fontId="89" fillId="0" borderId="0" xfId="908" applyFont="1" applyFill="1" applyBorder="1" applyAlignment="1">
      <alignment vertical="center"/>
    </xf>
    <xf numFmtId="0" fontId="93" fillId="0" borderId="0" xfId="908" applyFont="1" applyFill="1" applyAlignment="1">
      <alignment horizontal="right"/>
    </xf>
    <xf numFmtId="43" fontId="89" fillId="0" borderId="0" xfId="907" applyFont="1" applyFill="1"/>
    <xf numFmtId="0" fontId="89" fillId="0" borderId="0" xfId="908" applyFont="1" applyFill="1"/>
    <xf numFmtId="166" fontId="89" fillId="0" borderId="0" xfId="908" applyNumberFormat="1" applyFont="1" applyFill="1"/>
    <xf numFmtId="166" fontId="91" fillId="4" borderId="1" xfId="907" applyNumberFormat="1" applyFont="1" applyFill="1" applyBorder="1" applyAlignment="1" applyProtection="1">
      <alignment horizontal="center" vertical="center" wrapText="1"/>
    </xf>
    <xf numFmtId="0" fontId="89" fillId="0" borderId="1" xfId="908" applyFont="1" applyFill="1" applyBorder="1" applyAlignment="1">
      <alignment horizontal="center" vertical="center"/>
    </xf>
    <xf numFmtId="166" fontId="89" fillId="0" borderId="1" xfId="907" applyNumberFormat="1" applyFont="1" applyFill="1" applyBorder="1" applyAlignment="1" applyProtection="1">
      <alignment horizontal="right" vertical="center" wrapText="1"/>
    </xf>
    <xf numFmtId="10" fontId="89" fillId="0" borderId="1" xfId="909" applyNumberFormat="1" applyFont="1" applyFill="1" applyBorder="1" applyAlignment="1" applyProtection="1">
      <alignment horizontal="right" vertical="center" wrapText="1"/>
    </xf>
    <xf numFmtId="43" fontId="152" fillId="0" borderId="0" xfId="907" applyFont="1" applyFill="1"/>
    <xf numFmtId="0" fontId="152" fillId="0" borderId="0" xfId="908" applyFont="1" applyFill="1"/>
    <xf numFmtId="0" fontId="93" fillId="0" borderId="0" xfId="908" applyFont="1" applyFill="1" applyBorder="1" applyAlignment="1">
      <alignment horizontal="left" vertical="center"/>
    </xf>
    <xf numFmtId="0" fontId="91" fillId="0" borderId="0" xfId="908" applyFont="1" applyFill="1" applyAlignment="1">
      <alignment vertical="center"/>
    </xf>
    <xf numFmtId="0" fontId="93" fillId="0" borderId="0" xfId="908" applyFont="1" applyFill="1" applyAlignment="1">
      <alignment horizontal="right" vertical="center"/>
    </xf>
    <xf numFmtId="0" fontId="89" fillId="0" borderId="0" xfId="908" applyFont="1" applyFill="1" applyAlignment="1">
      <alignment vertical="center"/>
    </xf>
    <xf numFmtId="0" fontId="91" fillId="0" borderId="1" xfId="908" applyFont="1" applyFill="1" applyBorder="1" applyAlignment="1">
      <alignment horizontal="center" vertical="center"/>
    </xf>
    <xf numFmtId="166" fontId="91" fillId="0" borderId="1" xfId="907" applyNumberFormat="1" applyFont="1" applyFill="1" applyBorder="1" applyAlignment="1" applyProtection="1">
      <alignment horizontal="left" vertical="center" wrapText="1"/>
    </xf>
    <xf numFmtId="0" fontId="151" fillId="0" borderId="0" xfId="908" applyFont="1" applyFill="1"/>
    <xf numFmtId="166" fontId="89" fillId="0" borderId="1" xfId="907" applyNumberFormat="1" applyFont="1" applyFill="1" applyBorder="1" applyAlignment="1" applyProtection="1">
      <alignment horizontal="left" vertical="center" wrapText="1"/>
    </xf>
    <xf numFmtId="0" fontId="94" fillId="0" borderId="0" xfId="908" applyFont="1" applyFill="1" applyBorder="1" applyAlignment="1">
      <alignment vertical="center"/>
    </xf>
    <xf numFmtId="0" fontId="100" fillId="0" borderId="0" xfId="908" applyFont="1" applyFill="1" applyBorder="1" applyAlignment="1">
      <alignment horizontal="right" vertical="center"/>
    </xf>
    <xf numFmtId="166" fontId="94" fillId="0" borderId="0" xfId="907" applyNumberFormat="1" applyFont="1" applyFill="1" applyBorder="1" applyAlignment="1">
      <alignment horizontal="left" vertical="center"/>
    </xf>
    <xf numFmtId="0" fontId="94" fillId="0" borderId="0" xfId="908" applyFont="1" applyFill="1" applyBorder="1" applyAlignment="1">
      <alignment horizontal="left" vertical="center"/>
    </xf>
    <xf numFmtId="166" fontId="101" fillId="0" borderId="0" xfId="907" applyNumberFormat="1" applyFont="1" applyFill="1" applyBorder="1" applyAlignment="1" applyProtection="1">
      <alignment horizontal="center" vertical="center" wrapText="1"/>
    </xf>
    <xf numFmtId="0" fontId="91" fillId="0" borderId="4" xfId="2"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left" vertical="center" wrapText="1"/>
    </xf>
    <xf numFmtId="0" fontId="101" fillId="0" borderId="4" xfId="908" applyNumberFormat="1" applyFont="1" applyFill="1" applyBorder="1" applyAlignment="1" applyProtection="1">
      <alignment horizontal="left" vertical="center" wrapText="1"/>
    </xf>
    <xf numFmtId="3" fontId="101" fillId="0" borderId="4" xfId="908" applyNumberFormat="1" applyFont="1" applyFill="1" applyBorder="1" applyAlignment="1" applyProtection="1">
      <alignment horizontal="center" vertical="center" wrapText="1"/>
    </xf>
    <xf numFmtId="10" fontId="101" fillId="0" borderId="1" xfId="908" applyNumberFormat="1" applyFont="1" applyFill="1" applyBorder="1" applyAlignment="1" applyProtection="1">
      <alignment horizontal="right" vertical="center" wrapText="1"/>
    </xf>
    <xf numFmtId="166" fontId="105" fillId="0" borderId="0" xfId="519" applyNumberFormat="1" applyFont="1" applyFill="1" applyAlignment="1" applyProtection="1">
      <alignment horizontal="center" vertical="center"/>
      <protection locked="0"/>
    </xf>
    <xf numFmtId="0" fontId="101" fillId="0" borderId="0" xfId="908" applyNumberFormat="1" applyFont="1" applyFill="1" applyBorder="1" applyAlignment="1" applyProtection="1">
      <alignment horizontal="left" vertical="center" wrapText="1"/>
    </xf>
    <xf numFmtId="0" fontId="95" fillId="0" borderId="0" xfId="908" applyFont="1" applyFill="1" applyBorder="1"/>
    <xf numFmtId="0" fontId="103" fillId="0" borderId="1" xfId="908" applyNumberFormat="1" applyFont="1" applyFill="1" applyBorder="1" applyAlignment="1" applyProtection="1">
      <alignment horizontal="left" vertical="center" wrapText="1"/>
    </xf>
    <xf numFmtId="0" fontId="101" fillId="0" borderId="1" xfId="908" applyNumberFormat="1" applyFont="1" applyFill="1" applyBorder="1" applyAlignment="1" applyProtection="1">
      <alignment horizontal="right" vertical="center" wrapText="1"/>
    </xf>
    <xf numFmtId="0" fontId="101" fillId="0" borderId="4" xfId="908" applyNumberFormat="1" applyFont="1" applyFill="1" applyBorder="1" applyAlignment="1" applyProtection="1">
      <alignment horizontal="right" vertical="center" wrapText="1"/>
    </xf>
    <xf numFmtId="166" fontId="101" fillId="0" borderId="4" xfId="908" applyNumberFormat="1" applyFont="1" applyFill="1" applyBorder="1" applyAlignment="1" applyProtection="1">
      <alignment horizontal="right" vertical="center" wrapText="1"/>
    </xf>
    <xf numFmtId="0" fontId="1" fillId="0" borderId="0" xfId="908" applyFill="1"/>
    <xf numFmtId="3" fontId="101" fillId="0" borderId="4" xfId="908" applyNumberFormat="1" applyFont="1" applyFill="1" applyBorder="1" applyAlignment="1" applyProtection="1">
      <alignment horizontal="right" vertical="center" wrapText="1"/>
    </xf>
    <xf numFmtId="10" fontId="101" fillId="0" borderId="1" xfId="907" applyNumberFormat="1" applyFont="1" applyFill="1" applyBorder="1" applyAlignment="1" applyProtection="1">
      <alignment horizontal="right" vertical="center" wrapText="1"/>
      <protection locked="0"/>
    </xf>
    <xf numFmtId="0" fontId="1" fillId="0" borderId="0" xfId="908" applyFill="1" applyAlignment="1">
      <alignment horizontal="right"/>
    </xf>
    <xf numFmtId="166" fontId="101" fillId="0" borderId="1" xfId="907" applyNumberFormat="1" applyFont="1" applyFill="1" applyBorder="1" applyAlignment="1" applyProtection="1">
      <alignment horizontal="right" vertical="center" wrapText="1"/>
    </xf>
    <xf numFmtId="166" fontId="101" fillId="0" borderId="4" xfId="907" applyNumberFormat="1" applyFont="1" applyFill="1" applyBorder="1" applyAlignment="1" applyProtection="1">
      <alignment horizontal="right" vertical="center" wrapText="1"/>
    </xf>
    <xf numFmtId="166" fontId="103" fillId="0" borderId="1" xfId="907" applyNumberFormat="1" applyFont="1" applyFill="1" applyBorder="1" applyAlignment="1" applyProtection="1">
      <alignment horizontal="right" vertical="center" wrapText="1"/>
      <protection locked="0"/>
    </xf>
    <xf numFmtId="166" fontId="103" fillId="0" borderId="4" xfId="907" applyNumberFormat="1" applyFont="1" applyFill="1" applyBorder="1" applyAlignment="1" applyProtection="1">
      <alignment horizontal="right" vertical="center" wrapText="1"/>
      <protection locked="0"/>
    </xf>
    <xf numFmtId="166" fontId="103" fillId="0" borderId="4" xfId="908" applyNumberFormat="1" applyFont="1" applyFill="1" applyBorder="1" applyAlignment="1" applyProtection="1">
      <alignment horizontal="right" vertical="center" wrapText="1"/>
    </xf>
    <xf numFmtId="10" fontId="103" fillId="0" borderId="1" xfId="907" applyNumberFormat="1" applyFont="1" applyFill="1" applyBorder="1" applyAlignment="1" applyProtection="1">
      <alignment horizontal="right" vertical="center" wrapText="1"/>
      <protection locked="0"/>
    </xf>
    <xf numFmtId="10" fontId="101" fillId="0" borderId="1" xfId="909" applyNumberFormat="1" applyFont="1" applyFill="1" applyBorder="1" applyAlignment="1" applyProtection="1">
      <alignment horizontal="right" vertical="center" wrapText="1"/>
      <protection locked="0"/>
    </xf>
    <xf numFmtId="0" fontId="12" fillId="0" borderId="0" xfId="908" applyFont="1" applyFill="1"/>
    <xf numFmtId="0" fontId="1" fillId="0" borderId="0" xfId="908" applyFont="1" applyFill="1"/>
    <xf numFmtId="0" fontId="103" fillId="0" borderId="1" xfId="908" applyNumberFormat="1" applyFont="1" applyFill="1" applyBorder="1" applyAlignment="1" applyProtection="1">
      <alignment horizontal="right" vertical="center" wrapText="1"/>
    </xf>
    <xf numFmtId="0" fontId="103" fillId="0" borderId="4" xfId="908" applyNumberFormat="1" applyFont="1" applyFill="1" applyBorder="1" applyAlignment="1" applyProtection="1">
      <alignment horizontal="right" vertical="center" wrapText="1"/>
    </xf>
    <xf numFmtId="166" fontId="103" fillId="0" borderId="4" xfId="907" applyNumberFormat="1" applyFont="1" applyFill="1" applyBorder="1" applyAlignment="1" applyProtection="1">
      <alignment horizontal="right" vertical="center" wrapText="1"/>
    </xf>
    <xf numFmtId="10" fontId="103" fillId="0" borderId="1" xfId="909" applyNumberFormat="1" applyFont="1" applyFill="1" applyBorder="1" applyAlignment="1" applyProtection="1">
      <alignment horizontal="right" vertical="center" wrapText="1"/>
      <protection locked="0"/>
    </xf>
    <xf numFmtId="166" fontId="1" fillId="0" borderId="0" xfId="908" applyNumberFormat="1" applyFill="1"/>
    <xf numFmtId="0" fontId="101" fillId="0" borderId="4" xfId="2" applyNumberFormat="1" applyFont="1" applyFill="1" applyBorder="1" applyAlignment="1" applyProtection="1">
      <alignment horizontal="right" vertical="center" wrapText="1"/>
    </xf>
    <xf numFmtId="3" fontId="101" fillId="0" borderId="4" xfId="2" applyNumberFormat="1" applyFont="1" applyFill="1" applyBorder="1" applyAlignment="1" applyProtection="1">
      <alignment horizontal="right" vertical="center" wrapText="1"/>
    </xf>
    <xf numFmtId="166" fontId="101" fillId="0" borderId="0" xfId="907" applyNumberFormat="1" applyFont="1" applyFill="1" applyBorder="1" applyAlignment="1" applyProtection="1">
      <alignment horizontal="left" vertical="center" wrapText="1"/>
    </xf>
    <xf numFmtId="166" fontId="95" fillId="0" borderId="0" xfId="907" applyNumberFormat="1" applyFont="1" applyFill="1"/>
    <xf numFmtId="0" fontId="94" fillId="0" borderId="0" xfId="908" applyFont="1" applyFill="1" applyAlignment="1"/>
    <xf numFmtId="166" fontId="94" fillId="0" borderId="0" xfId="907" applyNumberFormat="1" applyFont="1" applyFill="1" applyAlignment="1">
      <alignment horizontal="right" vertical="center"/>
    </xf>
    <xf numFmtId="0" fontId="94" fillId="0" borderId="0" xfId="908" applyFont="1" applyFill="1" applyAlignment="1">
      <alignment horizontal="left"/>
    </xf>
    <xf numFmtId="0" fontId="94" fillId="0" borderId="0" xfId="908" applyFont="1" applyFill="1" applyAlignment="1">
      <alignment horizontal="right"/>
    </xf>
    <xf numFmtId="0" fontId="94" fillId="0" borderId="2" xfId="908" applyFont="1" applyFill="1" applyBorder="1" applyAlignment="1">
      <alignment horizontal="left"/>
    </xf>
    <xf numFmtId="0" fontId="95" fillId="0" borderId="2" xfId="908" applyFont="1" applyFill="1" applyBorder="1" applyAlignment="1"/>
    <xf numFmtId="166" fontId="91" fillId="0" borderId="0" xfId="907" applyNumberFormat="1" applyFont="1" applyFill="1" applyBorder="1" applyAlignment="1">
      <alignment horizontal="right" vertical="center"/>
    </xf>
    <xf numFmtId="0" fontId="94" fillId="0" borderId="2" xfId="908" applyFont="1" applyFill="1" applyBorder="1" applyAlignment="1">
      <alignment horizontal="right"/>
    </xf>
    <xf numFmtId="0" fontId="95" fillId="0" borderId="2" xfId="908"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1" fillId="0" borderId="1" xfId="5" applyNumberFormat="1" applyFont="1" applyFill="1" applyBorder="1" applyAlignment="1" applyProtection="1">
      <alignment horizontal="right" vertical="center"/>
      <protection hidden="1"/>
    </xf>
    <xf numFmtId="166" fontId="89" fillId="0" borderId="1" xfId="5" applyNumberFormat="1" applyFont="1" applyFill="1" applyBorder="1" applyAlignment="1" applyProtection="1">
      <alignment horizontal="right" vertical="center"/>
      <protection hidden="1"/>
    </xf>
    <xf numFmtId="166" fontId="98" fillId="0" borderId="1" xfId="5" applyNumberFormat="1" applyFont="1" applyFill="1" applyBorder="1" applyAlignment="1" applyProtection="1">
      <alignment horizontal="right" vertical="center"/>
      <protection hidden="1"/>
    </xf>
    <xf numFmtId="166" fontId="97" fillId="0" borderId="1" xfId="5" applyNumberFormat="1" applyFont="1" applyFill="1" applyBorder="1" applyAlignment="1" applyProtection="1">
      <alignment horizontal="right" vertical="center"/>
      <protection hidden="1"/>
    </xf>
    <xf numFmtId="166" fontId="93" fillId="0" borderId="1" xfId="5" applyNumberFormat="1" applyFont="1" applyFill="1" applyBorder="1" applyAlignment="1" applyProtection="1">
      <alignment horizontal="right" vertical="center"/>
      <protection hidden="1"/>
    </xf>
    <xf numFmtId="166" fontId="91" fillId="0" borderId="0" xfId="1" applyNumberFormat="1" applyFont="1" applyFill="1" applyBorder="1" applyAlignment="1" applyProtection="1">
      <alignment horizontal="right" vertical="center"/>
      <protection hidden="1"/>
    </xf>
    <xf numFmtId="41" fontId="91" fillId="0" borderId="39" xfId="0" applyNumberFormat="1" applyFont="1" applyFill="1" applyBorder="1" applyAlignment="1" applyProtection="1">
      <alignment horizontal="right" vertical="center" wrapText="1"/>
    </xf>
    <xf numFmtId="166" fontId="95" fillId="0" borderId="1" xfId="1" applyNumberFormat="1" applyFont="1" applyFill="1" applyBorder="1" applyProtection="1">
      <protection hidden="1"/>
    </xf>
    <xf numFmtId="0" fontId="95" fillId="0" borderId="1" xfId="0" quotePrefix="1" applyFont="1" applyFill="1" applyBorder="1" applyAlignment="1" applyProtection="1">
      <alignment horizontal="right"/>
      <protection hidden="1"/>
    </xf>
    <xf numFmtId="166" fontId="103" fillId="0" borderId="1" xfId="1" applyNumberFormat="1" applyFont="1" applyFill="1" applyBorder="1" applyAlignment="1" applyProtection="1">
      <alignment horizontal="center" vertical="center" wrapText="1"/>
      <protection locked="0"/>
    </xf>
    <xf numFmtId="2" fontId="95" fillId="0" borderId="1" xfId="0" quotePrefix="1" applyNumberFormat="1" applyFont="1" applyFill="1" applyBorder="1" applyAlignment="1" applyProtection="1">
      <alignment horizontal="right"/>
      <protection hidden="1"/>
    </xf>
    <xf numFmtId="221" fontId="95" fillId="0" borderId="1" xfId="1" applyNumberFormat="1" applyFont="1" applyFill="1" applyBorder="1" applyProtection="1">
      <protection hidden="1"/>
    </xf>
    <xf numFmtId="166" fontId="94" fillId="0" borderId="1" xfId="1" applyNumberFormat="1" applyFont="1" applyFill="1" applyBorder="1" applyAlignment="1" applyProtection="1">
      <protection hidden="1"/>
    </xf>
    <xf numFmtId="166" fontId="94" fillId="0" borderId="6" xfId="1" applyNumberFormat="1" applyFont="1" applyFill="1" applyBorder="1" applyAlignment="1" applyProtection="1">
      <protection hidden="1"/>
    </xf>
    <xf numFmtId="0" fontId="89" fillId="0" borderId="1" xfId="0" applyNumberFormat="1" applyFont="1" applyFill="1" applyBorder="1" applyAlignment="1" applyProtection="1">
      <alignment horizontal="right" vertical="center" wrapText="1"/>
    </xf>
    <xf numFmtId="166" fontId="147"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9"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1"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3" fillId="0" borderId="0" xfId="0" applyFont="1" applyFill="1" applyAlignment="1">
      <alignment horizontal="center" vertical="center"/>
    </xf>
    <xf numFmtId="0" fontId="89" fillId="0" borderId="0" xfId="9" applyNumberFormat="1" applyFont="1" applyFill="1" applyBorder="1" applyAlignment="1">
      <alignment horizontal="center" vertical="center"/>
    </xf>
    <xf numFmtId="0" fontId="91" fillId="0" borderId="0" xfId="7" applyNumberFormat="1" applyFont="1" applyFill="1" applyBorder="1" applyAlignment="1" applyProtection="1">
      <alignment horizontal="center" vertical="center" wrapText="1"/>
      <protection hidden="1"/>
    </xf>
    <xf numFmtId="3" fontId="146" fillId="0" borderId="0" xfId="0" applyNumberFormat="1" applyFont="1" applyFill="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0" fontId="100" fillId="0" borderId="0" xfId="0" applyFont="1" applyFill="1" applyAlignment="1">
      <alignment horizontal="center" vertical="center"/>
    </xf>
    <xf numFmtId="0" fontId="91" fillId="0" borderId="1" xfId="2" applyNumberFormat="1" applyFont="1" applyFill="1" applyBorder="1" applyAlignment="1" applyProtection="1">
      <alignment horizontal="center" vertical="center" wrapText="1"/>
    </xf>
    <xf numFmtId="0" fontId="89" fillId="0" borderId="0" xfId="0" applyFont="1" applyFill="1" applyAlignment="1" applyProtection="1">
      <alignment vertical="center"/>
      <protection hidden="1"/>
    </xf>
    <xf numFmtId="0" fontId="89" fillId="0" borderId="0" xfId="7" applyFont="1" applyFill="1" applyBorder="1" applyAlignment="1" applyProtection="1">
      <alignment horizontal="left" vertical="center"/>
      <protection hidden="1"/>
    </xf>
    <xf numFmtId="0" fontId="89" fillId="0" borderId="0" xfId="2" applyFont="1" applyFill="1"/>
    <xf numFmtId="0" fontId="89" fillId="0" borderId="0" xfId="9" applyNumberFormat="1" applyFont="1" applyFill="1" applyBorder="1" applyAlignment="1">
      <alignment vertical="center" wrapText="1"/>
    </xf>
    <xf numFmtId="0" fontId="147" fillId="0" borderId="0" xfId="11" applyFont="1" applyFill="1" applyAlignment="1">
      <alignment horizontal="center" vertical="center" wrapText="1"/>
    </xf>
    <xf numFmtId="0" fontId="147"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2" fillId="0" borderId="0" xfId="0" applyFont="1" applyFill="1" applyAlignment="1">
      <alignment vertical="center"/>
    </xf>
    <xf numFmtId="0" fontId="3" fillId="0" borderId="1" xfId="0" applyFont="1" applyFill="1" applyBorder="1" applyAlignment="1">
      <alignment horizontal="center" vertical="center" wrapText="1"/>
    </xf>
    <xf numFmtId="0" fontId="91" fillId="0" borderId="44" xfId="0" applyFont="1" applyFill="1" applyBorder="1" applyAlignment="1">
      <alignment horizontal="left"/>
    </xf>
    <xf numFmtId="0" fontId="91" fillId="0" borderId="44" xfId="0" applyFont="1" applyFill="1" applyBorder="1" applyAlignment="1">
      <alignment horizontal="right"/>
    </xf>
    <xf numFmtId="0" fontId="89" fillId="0" borderId="44" xfId="0" applyFont="1" applyFill="1" applyBorder="1" applyAlignment="1"/>
    <xf numFmtId="166" fontId="91" fillId="0" borderId="44" xfId="1" applyNumberFormat="1" applyFont="1" applyFill="1" applyBorder="1" applyAlignment="1">
      <alignment horizontal="right"/>
    </xf>
    <xf numFmtId="0" fontId="94" fillId="0" borderId="44" xfId="0" applyFont="1" applyFill="1" applyBorder="1" applyAlignment="1">
      <alignment horizontal="left"/>
    </xf>
    <xf numFmtId="166" fontId="94" fillId="0" borderId="44" xfId="1" applyNumberFormat="1" applyFont="1" applyFill="1" applyBorder="1" applyAlignment="1">
      <alignment horizontal="right"/>
    </xf>
    <xf numFmtId="0" fontId="95" fillId="0" borderId="44" xfId="0" applyFont="1" applyFill="1" applyBorder="1" applyAlignment="1"/>
    <xf numFmtId="0" fontId="95" fillId="0" borderId="44" xfId="0" applyFont="1" applyFill="1" applyBorder="1" applyAlignment="1">
      <alignment horizontal="right" vertical="center"/>
    </xf>
    <xf numFmtId="0" fontId="91" fillId="0" borderId="0" xfId="0" applyFont="1" applyFill="1" applyBorder="1" applyAlignment="1">
      <alignment horizontal="center" vertical="center" wrapText="1"/>
    </xf>
    <xf numFmtId="166" fontId="89" fillId="0" borderId="0" xfId="1" applyNumberFormat="1" applyFont="1" applyFill="1" applyBorder="1"/>
    <xf numFmtId="0" fontId="91" fillId="0" borderId="0" xfId="0" applyFont="1" applyFill="1" applyBorder="1" applyAlignment="1">
      <alignment horizontal="left" vertical="center"/>
    </xf>
    <xf numFmtId="0" fontId="91" fillId="0" borderId="0" xfId="0" applyFont="1" applyFill="1" applyBorder="1" applyAlignment="1">
      <alignment horizontal="left" vertical="center" wrapText="1"/>
    </xf>
    <xf numFmtId="0" fontId="93" fillId="0" borderId="0" xfId="0" applyFont="1" applyFill="1" applyBorder="1" applyAlignment="1">
      <alignment horizontal="right" vertical="center" wrapText="1"/>
    </xf>
    <xf numFmtId="49" fontId="91" fillId="0" borderId="1" xfId="0" applyNumberFormat="1" applyFont="1" applyFill="1" applyBorder="1" applyAlignment="1" applyProtection="1">
      <alignment horizontal="left" vertical="center" wrapText="1"/>
    </xf>
    <xf numFmtId="10" fontId="89" fillId="0" borderId="1" xfId="1" applyNumberFormat="1" applyFont="1" applyFill="1" applyBorder="1" applyAlignment="1" applyProtection="1">
      <alignment horizontal="right" vertical="center" wrapText="1"/>
    </xf>
    <xf numFmtId="0" fontId="91" fillId="0" borderId="0" xfId="0" applyFont="1" applyFill="1"/>
    <xf numFmtId="49" fontId="89" fillId="0" borderId="1" xfId="0" applyNumberFormat="1" applyFont="1" applyFill="1" applyBorder="1" applyAlignment="1" applyProtection="1">
      <alignment horizontal="left" vertical="center" wrapText="1"/>
    </xf>
    <xf numFmtId="3" fontId="89" fillId="0" borderId="1" xfId="1" applyNumberFormat="1" applyFont="1" applyFill="1" applyBorder="1" applyAlignment="1" applyProtection="1">
      <alignment horizontal="right" vertical="center" wrapText="1"/>
    </xf>
    <xf numFmtId="0" fontId="89" fillId="0" borderId="8" xfId="0" applyFont="1" applyFill="1" applyBorder="1" applyAlignment="1">
      <alignment horizontal="center" vertical="center"/>
    </xf>
    <xf numFmtId="49" fontId="89" fillId="0" borderId="8" xfId="0" applyNumberFormat="1" applyFont="1" applyFill="1" applyBorder="1" applyAlignment="1" applyProtection="1">
      <alignment horizontal="left" vertical="center" wrapText="1"/>
    </xf>
    <xf numFmtId="43" fontId="89" fillId="0" borderId="1" xfId="1" applyFont="1" applyFill="1" applyBorder="1" applyAlignment="1" applyProtection="1">
      <alignment horizontal="right" vertical="center" wrapText="1"/>
    </xf>
    <xf numFmtId="3" fontId="89" fillId="0" borderId="0" xfId="0" applyNumberFormat="1" applyFont="1" applyFill="1" applyAlignment="1">
      <alignment vertical="center"/>
    </xf>
    <xf numFmtId="0" fontId="91" fillId="0" borderId="0" xfId="893" applyNumberFormat="1" applyFont="1" applyFill="1" applyAlignment="1">
      <alignment horizontal="left" vertical="center" wrapText="1"/>
    </xf>
    <xf numFmtId="0" fontId="91" fillId="0" borderId="0" xfId="893" applyNumberFormat="1" applyFont="1" applyFill="1" applyAlignment="1">
      <alignment vertical="center" wrapText="1"/>
    </xf>
    <xf numFmtId="166" fontId="149" fillId="0" borderId="0" xfId="907" applyNumberFormat="1" applyFont="1" applyFill="1" applyAlignment="1">
      <alignment horizontal="right" wrapText="1"/>
    </xf>
    <xf numFmtId="0" fontId="149" fillId="0" borderId="0" xfId="908" applyFont="1" applyFill="1" applyAlignment="1">
      <alignment horizontal="right" wrapText="1"/>
    </xf>
    <xf numFmtId="0" fontId="148" fillId="0" borderId="0" xfId="908" applyFont="1" applyFill="1" applyAlignment="1">
      <alignment horizontal="right"/>
    </xf>
    <xf numFmtId="166" fontId="148" fillId="0" borderId="0" xfId="907" applyNumberFormat="1" applyFont="1" applyFill="1" applyAlignment="1">
      <alignment horizontal="right" wrapText="1"/>
    </xf>
    <xf numFmtId="0" fontId="148" fillId="0" borderId="0" xfId="908" applyFont="1" applyFill="1" applyAlignment="1">
      <alignment horizontal="right" wrapText="1"/>
    </xf>
    <xf numFmtId="0" fontId="148"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7" fillId="0" borderId="0" xfId="11" applyFont="1" applyFill="1" applyAlignment="1">
      <alignment vertical="center"/>
    </xf>
    <xf numFmtId="0" fontId="152" fillId="0" borderId="0" xfId="0" applyFont="1" applyFill="1" applyAlignment="1">
      <alignment wrapText="1"/>
    </xf>
    <xf numFmtId="3" fontId="89" fillId="0" borderId="0" xfId="8" applyNumberFormat="1" applyFont="1" applyFill="1" applyAlignment="1">
      <alignment horizontal="center" vertical="center" wrapText="1"/>
    </xf>
    <xf numFmtId="3" fontId="92" fillId="0" borderId="0" xfId="8" applyNumberFormat="1" applyFont="1" applyFill="1" applyAlignment="1">
      <alignment vertical="top" wrapText="1"/>
    </xf>
    <xf numFmtId="0" fontId="94" fillId="0" borderId="3" xfId="0" applyFont="1" applyFill="1" applyBorder="1" applyAlignment="1">
      <alignment horizontal="left"/>
    </xf>
    <xf numFmtId="0" fontId="95" fillId="0" borderId="0" xfId="0" applyFont="1" applyFill="1" applyAlignment="1">
      <alignment horizontal="left"/>
    </xf>
    <xf numFmtId="0" fontId="94" fillId="0" borderId="0" xfId="908" applyFont="1" applyFill="1" applyBorder="1" applyAlignment="1">
      <alignment horizontal="right"/>
    </xf>
    <xf numFmtId="41" fontId="89" fillId="0" borderId="0" xfId="0" applyNumberFormat="1" applyFont="1" applyFill="1"/>
    <xf numFmtId="166" fontId="89" fillId="0" borderId="0" xfId="1" applyNumberFormat="1" applyFont="1" applyFill="1" applyAlignment="1">
      <alignment vertical="center"/>
    </xf>
    <xf numFmtId="10" fontId="103" fillId="0" borderId="1" xfId="4"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xf>
    <xf numFmtId="166" fontId="152" fillId="0" borderId="0" xfId="0" applyNumberFormat="1" applyFont="1" applyFill="1" applyAlignment="1">
      <alignment vertical="center"/>
    </xf>
    <xf numFmtId="166" fontId="3" fillId="0" borderId="0" xfId="1" applyNumberFormat="1" applyFont="1" applyFill="1" applyAlignment="1">
      <alignment horizontal="right"/>
    </xf>
    <xf numFmtId="166" fontId="95" fillId="0" borderId="1" xfId="1" applyNumberFormat="1" applyFont="1" applyFill="1" applyBorder="1" applyAlignment="1" applyProtection="1">
      <alignment vertical="center"/>
      <protection hidden="1"/>
    </xf>
    <xf numFmtId="222" fontId="91" fillId="0" borderId="1" xfId="1" applyNumberFormat="1" applyFont="1" applyFill="1" applyBorder="1" applyAlignment="1" applyProtection="1">
      <alignment horizontal="right" vertical="center" wrapText="1"/>
    </xf>
    <xf numFmtId="0" fontId="3" fillId="0" borderId="0" xfId="0" applyFont="1" applyFill="1" applyAlignment="1">
      <alignment horizontal="left" vertical="center"/>
    </xf>
    <xf numFmtId="0" fontId="147" fillId="0" borderId="0" xfId="9" applyNumberFormat="1" applyFont="1" applyFill="1" applyBorder="1" applyAlignment="1">
      <alignment horizontal="left" vertical="center" wrapText="1"/>
    </xf>
    <xf numFmtId="0" fontId="147" fillId="0" borderId="0" xfId="9" applyNumberFormat="1" applyFont="1" applyFill="1" applyBorder="1" applyAlignment="1">
      <alignment horizontal="left" vertical="center"/>
    </xf>
    <xf numFmtId="0" fontId="147" fillId="0" borderId="0" xfId="0" applyFont="1" applyFill="1" applyBorder="1" applyAlignment="1">
      <alignment horizontal="left" vertical="center"/>
    </xf>
    <xf numFmtId="0" fontId="91" fillId="0" borderId="0" xfId="893" applyNumberFormat="1" applyFont="1" applyFill="1" applyAlignment="1">
      <alignment horizontal="left" vertical="center" wrapText="1"/>
    </xf>
    <xf numFmtId="0" fontId="3" fillId="0" borderId="1" xfId="0" applyNumberFormat="1" applyFont="1" applyFill="1" applyBorder="1" applyAlignment="1" applyProtection="1">
      <alignment horizontal="center" vertical="center" wrapText="1"/>
    </xf>
    <xf numFmtId="0" fontId="89" fillId="0" borderId="0" xfId="0" applyFont="1" applyFill="1" applyAlignment="1">
      <alignment vertical="top" wrapText="1"/>
    </xf>
    <xf numFmtId="3" fontId="147" fillId="0" borderId="1" xfId="0" applyNumberFormat="1" applyFont="1" applyFill="1" applyBorder="1" applyAlignment="1" applyProtection="1">
      <alignment horizontal="right" vertical="center" wrapText="1"/>
    </xf>
    <xf numFmtId="10" fontId="147"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0" fontId="150" fillId="0" borderId="0" xfId="0" applyFont="1" applyFill="1"/>
    <xf numFmtId="0" fontId="3" fillId="0" borderId="1" xfId="752" quotePrefix="1" applyNumberFormat="1" applyFont="1" applyFill="1" applyBorder="1" applyAlignment="1" applyProtection="1">
      <alignment horizontal="left" vertical="center" wrapText="1"/>
    </xf>
    <xf numFmtId="10" fontId="147" fillId="0" borderId="1" xfId="4" applyNumberFormat="1" applyFont="1" applyFill="1" applyBorder="1" applyAlignment="1" applyProtection="1">
      <alignment horizontal="right" vertical="center" wrapText="1"/>
      <protection locked="0"/>
    </xf>
    <xf numFmtId="0" fontId="147" fillId="0" borderId="1" xfId="0" applyNumberFormat="1" applyFont="1" applyFill="1" applyBorder="1" applyAlignment="1" applyProtection="1">
      <alignment horizontal="right" vertical="center" wrapText="1"/>
    </xf>
    <xf numFmtId="166" fontId="147" fillId="0" borderId="1" xfId="1" applyNumberFormat="1" applyFont="1" applyFill="1" applyBorder="1" applyAlignment="1" applyProtection="1">
      <alignment horizontal="right" vertical="center" wrapText="1"/>
    </xf>
    <xf numFmtId="0" fontId="150"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94" fillId="0" borderId="0" xfId="0" applyFont="1" applyFill="1"/>
    <xf numFmtId="166" fontId="150" fillId="0" borderId="1" xfId="1" applyNumberFormat="1" applyFont="1" applyFill="1" applyBorder="1" applyProtection="1">
      <protection hidden="1"/>
    </xf>
    <xf numFmtId="221" fontId="150" fillId="0" borderId="1" xfId="1" applyNumberFormat="1" applyFont="1" applyFill="1" applyBorder="1" applyProtection="1">
      <protection hidden="1"/>
    </xf>
    <xf numFmtId="166" fontId="147" fillId="0" borderId="1" xfId="1" applyNumberFormat="1" applyFont="1" applyFill="1" applyBorder="1" applyAlignment="1" applyProtection="1">
      <alignment vertical="center"/>
      <protection hidden="1"/>
    </xf>
    <xf numFmtId="166" fontId="147" fillId="0" borderId="1" xfId="0" applyNumberFormat="1" applyFont="1" applyFill="1" applyBorder="1" applyAlignment="1" applyProtection="1">
      <alignment horizontal="right" vertical="center" wrapText="1"/>
    </xf>
    <xf numFmtId="10" fontId="147" fillId="0" borderId="1" xfId="1" applyNumberFormat="1" applyFont="1" applyFill="1" applyBorder="1" applyAlignment="1" applyProtection="1">
      <alignment horizontal="right" vertical="center" wrapText="1"/>
    </xf>
    <xf numFmtId="43" fontId="89" fillId="0" borderId="1" xfId="1" applyNumberFormat="1" applyFont="1" applyFill="1" applyBorder="1" applyAlignment="1" applyProtection="1">
      <alignment horizontal="left" vertical="center" wrapText="1"/>
    </xf>
    <xf numFmtId="166" fontId="95" fillId="0" borderId="1" xfId="5" applyNumberFormat="1" applyFont="1" applyFill="1" applyBorder="1" applyAlignment="1" applyProtection="1">
      <alignment horizontal="right" vertical="center"/>
      <protection hidden="1"/>
    </xf>
    <xf numFmtId="3" fontId="89"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applyFont="1" applyFill="1" applyAlignment="1">
      <alignment vertical="center" wrapText="1"/>
    </xf>
    <xf numFmtId="0" fontId="93" fillId="0" borderId="0" xfId="0" applyFont="1" applyFill="1" applyAlignment="1">
      <alignment horizontal="center" vertical="center"/>
    </xf>
    <xf numFmtId="0" fontId="91" fillId="0" borderId="0" xfId="893" applyNumberFormat="1" applyFont="1" applyFill="1" applyAlignment="1">
      <alignment horizontal="left" vertical="center" wrapText="1"/>
    </xf>
    <xf numFmtId="0" fontId="95" fillId="0" borderId="0" xfId="0" applyFont="1" applyFill="1" applyAlignment="1">
      <alignment vertical="center" wrapText="1"/>
    </xf>
    <xf numFmtId="0" fontId="91" fillId="0" borderId="1" xfId="0" applyFont="1" applyFill="1" applyBorder="1" applyAlignment="1">
      <alignment horizontal="center" vertical="center"/>
    </xf>
    <xf numFmtId="0" fontId="91" fillId="0" borderId="0" xfId="893" applyNumberFormat="1" applyFont="1" applyFill="1" applyAlignment="1">
      <alignment horizontal="left" vertical="center" wrapText="1"/>
    </xf>
    <xf numFmtId="0" fontId="91" fillId="0" borderId="1" xfId="2" applyNumberFormat="1" applyFont="1" applyFill="1" applyBorder="1" applyAlignment="1" applyProtection="1">
      <alignment horizontal="center" vertical="center" wrapText="1"/>
    </xf>
    <xf numFmtId="43" fontId="91" fillId="0" borderId="1" xfId="5" applyNumberFormat="1" applyFont="1" applyFill="1" applyBorder="1" applyAlignment="1" applyProtection="1">
      <alignment horizontal="right" vertical="center"/>
      <protection hidden="1"/>
    </xf>
    <xf numFmtId="0" fontId="91" fillId="0" borderId="0" xfId="9" applyNumberFormat="1" applyFont="1" applyFill="1" applyBorder="1" applyAlignment="1">
      <alignment horizontal="center" vertical="center" wrapText="1"/>
    </xf>
    <xf numFmtId="0" fontId="89"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2" applyFont="1" applyFill="1" applyAlignment="1">
      <alignment horizontal="center" vertical="top" wrapText="1"/>
    </xf>
    <xf numFmtId="0" fontId="147" fillId="0" borderId="0" xfId="0" applyFont="1" applyFill="1" applyAlignment="1">
      <alignment horizontal="right" vertical="center" wrapText="1"/>
    </xf>
    <xf numFmtId="0" fontId="146" fillId="0" borderId="0" xfId="0" applyFont="1" applyFill="1" applyAlignment="1">
      <alignment horizontal="right" vertical="center" wrapText="1"/>
    </xf>
    <xf numFmtId="0" fontId="91" fillId="0" borderId="0" xfId="0" applyFont="1" applyFill="1" applyAlignment="1">
      <alignment horizontal="center" vertical="center" wrapText="1"/>
    </xf>
    <xf numFmtId="0" fontId="93" fillId="0" borderId="0" xfId="0" applyFont="1" applyFill="1" applyAlignment="1">
      <alignment horizontal="center" vertical="center" wrapText="1"/>
    </xf>
    <xf numFmtId="0" fontId="93" fillId="0" borderId="0" xfId="0" applyFont="1" applyFill="1" applyAlignment="1">
      <alignment horizontal="center" vertical="center"/>
    </xf>
    <xf numFmtId="0" fontId="89" fillId="0" borderId="0" xfId="9" applyNumberFormat="1" applyFont="1" applyFill="1" applyBorder="1" applyAlignment="1">
      <alignment horizontal="center" vertical="center"/>
    </xf>
    <xf numFmtId="3" fontId="92" fillId="0" borderId="0" xfId="8" applyNumberFormat="1" applyFont="1" applyFill="1" applyAlignment="1">
      <alignment horizontal="left" vertical="top" wrapText="1"/>
    </xf>
    <xf numFmtId="0" fontId="89" fillId="0" borderId="0" xfId="9" applyNumberFormat="1" applyFont="1" applyFill="1" applyBorder="1" applyAlignment="1">
      <alignment horizontal="center" vertical="top" wrapText="1"/>
    </xf>
    <xf numFmtId="0" fontId="91" fillId="0" borderId="0" xfId="9" applyNumberFormat="1" applyFont="1" applyFill="1" applyBorder="1" applyAlignment="1">
      <alignment horizontal="center" vertical="top" wrapText="1"/>
    </xf>
    <xf numFmtId="0" fontId="144" fillId="0" borderId="0" xfId="0" applyFont="1" applyFill="1" applyAlignment="1">
      <alignment horizontal="right" vertical="center" wrapText="1"/>
    </xf>
    <xf numFmtId="0" fontId="145" fillId="0" borderId="0" xfId="0" applyFont="1" applyFill="1" applyAlignment="1">
      <alignment horizontal="right" vertical="center" wrapText="1"/>
    </xf>
    <xf numFmtId="3" fontId="91" fillId="0" borderId="0" xfId="7" applyNumberFormat="1" applyFont="1" applyFill="1" applyBorder="1" applyAlignment="1" applyProtection="1">
      <alignment horizontal="center" vertical="center" wrapText="1"/>
      <protection hidden="1"/>
    </xf>
    <xf numFmtId="3" fontId="93"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139" fillId="3" borderId="7" xfId="11" applyFont="1" applyFill="1" applyBorder="1" applyAlignment="1">
      <alignment horizontal="center" vertical="justify" wrapText="1"/>
    </xf>
    <xf numFmtId="0" fontId="139" fillId="3" borderId="9" xfId="11" applyFont="1" applyFill="1" applyBorder="1" applyAlignment="1">
      <alignment horizontal="center" vertical="justify" wrapText="1"/>
    </xf>
    <xf numFmtId="0" fontId="139" fillId="3" borderId="8" xfId="11" applyFont="1" applyFill="1" applyBorder="1" applyAlignment="1">
      <alignment horizontal="center" vertical="justify" wrapText="1"/>
    </xf>
    <xf numFmtId="0" fontId="140" fillId="3" borderId="4"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2" fillId="3" borderId="5" xfId="11" applyFont="1" applyFill="1" applyBorder="1" applyAlignment="1">
      <alignment horizontal="left" vertical="center" wrapText="1"/>
    </xf>
    <xf numFmtId="0" fontId="142" fillId="3" borderId="6" xfId="11" applyFont="1" applyFill="1" applyBorder="1" applyAlignment="1">
      <alignment horizontal="left" vertical="center" wrapText="1"/>
    </xf>
    <xf numFmtId="0" fontId="140" fillId="3" borderId="0" xfId="0" applyFont="1" applyFill="1" applyAlignment="1">
      <alignment horizontal="left"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42" fillId="3" borderId="5" xfId="11" applyFont="1" applyFill="1" applyBorder="1" applyAlignment="1">
      <alignment vertical="center" wrapText="1"/>
    </xf>
    <xf numFmtId="0" fontId="142" fillId="3" borderId="6" xfId="11" applyFont="1" applyFill="1" applyBorder="1" applyAlignment="1">
      <alignmen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74" fillId="3" borderId="5" xfId="11" applyFont="1" applyFill="1" applyBorder="1" applyAlignment="1">
      <alignment horizontal="left" vertical="center" wrapText="1"/>
    </xf>
    <xf numFmtId="0" fontId="174" fillId="3" borderId="6" xfId="11" applyFont="1" applyFill="1" applyBorder="1" applyAlignment="1">
      <alignment horizontal="left" vertical="center" wrapText="1"/>
    </xf>
    <xf numFmtId="0" fontId="142" fillId="3" borderId="5" xfId="8" applyFont="1" applyFill="1" applyBorder="1" applyAlignment="1">
      <alignment vertical="center" wrapText="1"/>
    </xf>
    <xf numFmtId="0" fontId="142" fillId="3" borderId="6" xfId="8" applyFont="1" applyFill="1" applyBorder="1" applyAlignment="1">
      <alignment vertical="center" wrapText="1"/>
    </xf>
    <xf numFmtId="0" fontId="173" fillId="3" borderId="4" xfId="11" applyFont="1" applyFill="1" applyBorder="1" applyAlignment="1">
      <alignment horizontal="left" vertical="center" wrapText="1"/>
    </xf>
    <xf numFmtId="0" fontId="173" fillId="3" borderId="5" xfId="11" applyFont="1" applyFill="1" applyBorder="1" applyAlignment="1">
      <alignment horizontal="left" vertical="center" wrapText="1"/>
    </xf>
    <xf numFmtId="0" fontId="173" fillId="3" borderId="6" xfId="11" applyFont="1" applyFill="1" applyBorder="1" applyAlignment="1">
      <alignment horizontal="left" vertical="center" wrapText="1"/>
    </xf>
    <xf numFmtId="3" fontId="143" fillId="3" borderId="0" xfId="8" applyNumberFormat="1" applyFont="1" applyFill="1" applyAlignment="1">
      <alignment horizontal="left" vertical="center" wrapText="1"/>
    </xf>
    <xf numFmtId="0" fontId="143" fillId="5" borderId="4" xfId="11" applyFont="1" applyFill="1" applyBorder="1" applyAlignment="1">
      <alignment horizontal="center" vertical="center" wrapText="1"/>
    </xf>
    <xf numFmtId="0" fontId="143" fillId="5" borderId="5" xfId="11" applyFont="1" applyFill="1" applyBorder="1" applyAlignment="1">
      <alignment horizontal="center" vertical="center" wrapText="1"/>
    </xf>
    <xf numFmtId="0" fontId="143" fillId="5" borderId="6" xfId="11" applyFont="1" applyFill="1" applyBorder="1" applyAlignment="1">
      <alignment horizontal="center" vertical="center" wrapText="1"/>
    </xf>
    <xf numFmtId="0" fontId="140" fillId="4" borderId="4" xfId="11" applyFont="1" applyFill="1" applyBorder="1" applyAlignment="1">
      <alignment horizontal="left" vertical="center" wrapText="1"/>
    </xf>
    <xf numFmtId="0" fontId="140" fillId="4" borderId="5" xfId="11" applyFont="1" applyFill="1" applyBorder="1" applyAlignment="1">
      <alignment horizontal="left" vertical="center" wrapText="1"/>
    </xf>
    <xf numFmtId="0" fontId="140" fillId="4" borderId="6" xfId="11" applyFont="1" applyFill="1" applyBorder="1" applyAlignment="1">
      <alignment horizontal="left" vertical="center" wrapText="1"/>
    </xf>
    <xf numFmtId="3" fontId="140" fillId="3" borderId="0" xfId="8" applyNumberFormat="1" applyFont="1" applyFill="1" applyAlignment="1">
      <alignment horizontal="left" vertical="center" wrapText="1"/>
    </xf>
    <xf numFmtId="0" fontId="138" fillId="3" borderId="0" xfId="11" applyFont="1" applyFill="1" applyAlignment="1">
      <alignment horizontal="center" vertical="center" wrapText="1"/>
    </xf>
    <xf numFmtId="0" fontId="142" fillId="3" borderId="0" xfId="11" applyFont="1" applyFill="1" applyAlignment="1">
      <alignment horizontal="right" vertical="center" wrapText="1"/>
    </xf>
    <xf numFmtId="0" fontId="143" fillId="3" borderId="0" xfId="11" applyFont="1" applyFill="1" applyAlignment="1">
      <alignment horizontal="center" wrapText="1"/>
    </xf>
    <xf numFmtId="3" fontId="142" fillId="0" borderId="0" xfId="11" applyNumberFormat="1" applyFont="1" applyFill="1" applyAlignment="1">
      <alignment horizontal="center" vertical="center"/>
    </xf>
    <xf numFmtId="3" fontId="143"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6" fillId="0" borderId="0" xfId="0" applyNumberFormat="1" applyFont="1" applyFill="1" applyAlignment="1">
      <alignment horizontal="center" vertical="center"/>
    </xf>
    <xf numFmtId="0" fontId="147" fillId="0" borderId="4" xfId="2" applyNumberFormat="1" applyFont="1" applyFill="1" applyBorder="1" applyAlignment="1" applyProtection="1">
      <alignment horizontal="center" vertical="center" wrapText="1"/>
    </xf>
    <xf numFmtId="0" fontId="147" fillId="0" borderId="6" xfId="2" applyNumberFormat="1" applyFont="1" applyFill="1" applyBorder="1" applyAlignment="1" applyProtection="1">
      <alignment horizontal="center" vertical="center" wrapText="1"/>
    </xf>
    <xf numFmtId="0" fontId="147" fillId="0" borderId="1" xfId="0" applyFont="1" applyFill="1" applyBorder="1" applyAlignment="1">
      <alignment wrapText="1"/>
    </xf>
    <xf numFmtId="0" fontId="147" fillId="0" borderId="0" xfId="2" applyFont="1" applyFill="1" applyAlignment="1">
      <alignment horizontal="center"/>
    </xf>
    <xf numFmtId="41" fontId="147" fillId="0" borderId="0" xfId="0" applyNumberFormat="1" applyFont="1" applyFill="1" applyBorder="1" applyAlignment="1">
      <alignment horizontal="left" vertical="center" wrapText="1"/>
    </xf>
    <xf numFmtId="0" fontId="147" fillId="0" borderId="0" xfId="9" applyNumberFormat="1" applyFont="1" applyFill="1" applyBorder="1" applyAlignment="1">
      <alignment horizontal="center" vertical="top" wrapText="1"/>
    </xf>
    <xf numFmtId="0" fontId="147" fillId="0" borderId="0" xfId="2" applyFont="1" applyFill="1" applyAlignment="1">
      <alignment horizontal="center" vertical="top" wrapText="1"/>
    </xf>
    <xf numFmtId="0" fontId="3" fillId="0" borderId="0" xfId="0" applyFont="1" applyFill="1" applyAlignment="1">
      <alignment horizontal="left" vertical="center"/>
    </xf>
    <xf numFmtId="0" fontId="147" fillId="0" borderId="0" xfId="9" applyNumberFormat="1" applyFont="1" applyFill="1" applyBorder="1" applyAlignment="1">
      <alignment horizontal="left" vertical="center" wrapText="1"/>
    </xf>
    <xf numFmtId="41" fontId="147"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7" fillId="0" borderId="0" xfId="9" applyNumberFormat="1" applyFont="1" applyFill="1" applyBorder="1" applyAlignment="1">
      <alignment horizontal="left" vertical="center"/>
    </xf>
    <xf numFmtId="0" fontId="147" fillId="0" borderId="0" xfId="0" applyFont="1" applyFill="1" applyBorder="1" applyAlignment="1">
      <alignment horizontal="left" vertical="center"/>
    </xf>
    <xf numFmtId="0" fontId="147" fillId="0" borderId="0" xfId="0" applyFont="1" applyFill="1" applyAlignment="1">
      <alignment horizontal="center" vertical="center" wrapText="1"/>
    </xf>
    <xf numFmtId="0" fontId="147" fillId="0" borderId="0" xfId="2" applyFont="1" applyFill="1" applyAlignment="1">
      <alignment horizontal="center" vertical="center" wrapText="1"/>
    </xf>
    <xf numFmtId="0" fontId="147" fillId="0" borderId="0" xfId="2" applyFont="1" applyFill="1" applyAlignment="1">
      <alignment horizontal="center" vertical="center"/>
    </xf>
    <xf numFmtId="3" fontId="91" fillId="0" borderId="0" xfId="8" applyNumberFormat="1" applyFont="1" applyFill="1" applyAlignment="1">
      <alignment horizontal="left" vertical="top" wrapText="1"/>
    </xf>
    <xf numFmtId="3" fontId="91" fillId="0" borderId="0" xfId="8" applyNumberFormat="1" applyFont="1" applyFill="1" applyAlignment="1">
      <alignment horizontal="left" vertical="top"/>
    </xf>
    <xf numFmtId="0" fontId="91" fillId="0" borderId="0" xfId="893" applyNumberFormat="1" applyFont="1" applyFill="1" applyAlignment="1">
      <alignment horizontal="left" vertical="center" wrapText="1"/>
    </xf>
    <xf numFmtId="15" fontId="93" fillId="0" borderId="0" xfId="0" applyNumberFormat="1" applyFont="1" applyFill="1" applyAlignment="1">
      <alignment horizontal="center" vertical="center"/>
    </xf>
    <xf numFmtId="3" fontId="92" fillId="0" borderId="0" xfId="8" applyNumberFormat="1" applyFont="1" applyFill="1" applyAlignment="1">
      <alignment horizontal="left" vertical="center" wrapText="1"/>
    </xf>
    <xf numFmtId="0" fontId="105" fillId="0" borderId="0" xfId="976" applyNumberFormat="1" applyFont="1" applyFill="1" applyAlignment="1">
      <alignment vertical="center"/>
    </xf>
    <xf numFmtId="0" fontId="18" fillId="0" borderId="0" xfId="976" applyNumberFormat="1" applyFont="1" applyFill="1" applyAlignment="1">
      <alignment horizontal="left" vertical="center"/>
    </xf>
    <xf numFmtId="166" fontId="91" fillId="0" borderId="0" xfId="1" applyNumberFormat="1" applyFont="1" applyFill="1" applyAlignment="1">
      <alignment horizontal="left"/>
    </xf>
    <xf numFmtId="166" fontId="89" fillId="0" borderId="0" xfId="1" applyNumberFormat="1" applyFont="1" applyFill="1" applyAlignment="1">
      <alignment horizontal="left"/>
    </xf>
    <xf numFmtId="0" fontId="91" fillId="0" borderId="3" xfId="9" applyFont="1" applyFill="1" applyBorder="1" applyAlignment="1">
      <alignment horizontal="left" vertical="center"/>
    </xf>
    <xf numFmtId="0" fontId="94" fillId="0" borderId="3" xfId="0" applyFont="1" applyFill="1" applyBorder="1" applyAlignment="1">
      <alignment horizontal="left"/>
    </xf>
    <xf numFmtId="0" fontId="149" fillId="0" borderId="0" xfId="0" applyFont="1" applyFill="1" applyAlignment="1">
      <alignment horizontal="right" vertical="center" wrapText="1"/>
    </xf>
    <xf numFmtId="0" fontId="172" fillId="0" borderId="0" xfId="0" applyFont="1" applyFill="1" applyAlignment="1">
      <alignment horizontal="right" vertical="center" wrapText="1"/>
    </xf>
    <xf numFmtId="0" fontId="102" fillId="0" borderId="0" xfId="0" applyFont="1" applyFill="1" applyAlignment="1">
      <alignment horizontal="center" vertical="center" wrapText="1"/>
    </xf>
    <xf numFmtId="15" fontId="100" fillId="0" borderId="0" xfId="0" applyNumberFormat="1" applyFont="1" applyFill="1" applyAlignment="1">
      <alignment horizontal="center" vertical="center"/>
    </xf>
    <xf numFmtId="0" fontId="100" fillId="0" borderId="0" xfId="0" applyFont="1" applyFill="1" applyAlignment="1">
      <alignment horizontal="center" vertical="center"/>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quotePrefix="1" applyFont="1" applyFill="1" applyAlignment="1">
      <alignment horizontal="left" vertical="center" wrapText="1"/>
    </xf>
    <xf numFmtId="0" fontId="147" fillId="0" borderId="0" xfId="0" applyFont="1" applyFill="1" applyBorder="1" applyAlignment="1">
      <alignment horizontal="right" vertical="center" wrapText="1"/>
    </xf>
    <xf numFmtId="0" fontId="146" fillId="0" borderId="0" xfId="0" applyFont="1" applyFill="1" applyBorder="1" applyAlignment="1">
      <alignment horizontal="right" vertical="center" wrapText="1"/>
    </xf>
    <xf numFmtId="0" fontId="90" fillId="0" borderId="0" xfId="0" applyFont="1" applyFill="1" applyBorder="1" applyAlignment="1">
      <alignment horizontal="center" vertical="center" wrapText="1"/>
    </xf>
    <xf numFmtId="15" fontId="93" fillId="0" borderId="0" xfId="0" applyNumberFormat="1" applyFont="1" applyFill="1" applyBorder="1" applyAlignment="1">
      <alignment horizontal="center" vertical="center" wrapText="1"/>
    </xf>
    <xf numFmtId="0" fontId="93" fillId="0" borderId="0" xfId="0" applyFont="1" applyFill="1" applyBorder="1" applyAlignment="1">
      <alignment horizontal="center" vertical="center" wrapText="1"/>
    </xf>
    <xf numFmtId="0" fontId="89" fillId="0" borderId="0" xfId="0" applyFont="1" applyFill="1" applyBorder="1" applyAlignment="1">
      <alignment horizontal="center" vertical="center" wrapText="1"/>
    </xf>
    <xf numFmtId="166" fontId="94" fillId="3" borderId="3" xfId="751" applyNumberFormat="1" applyFont="1" applyFill="1" applyBorder="1" applyAlignment="1" applyProtection="1">
      <protection locked="0"/>
    </xf>
    <xf numFmtId="166" fontId="94" fillId="3" borderId="0" xfId="751" applyNumberFormat="1" applyFont="1" applyFill="1" applyAlignment="1" applyProtection="1">
      <alignment horizontal="left"/>
      <protection locked="0"/>
    </xf>
    <xf numFmtId="166" fontId="100" fillId="3" borderId="0" xfId="751" applyNumberFormat="1" applyFont="1" applyFill="1" applyAlignment="1" applyProtection="1">
      <alignment horizontal="left"/>
      <protection locked="0"/>
    </xf>
    <xf numFmtId="0" fontId="153" fillId="0" borderId="0" xfId="291" applyFont="1" applyFill="1" applyAlignment="1">
      <alignment horizontal="right" vertical="center" wrapText="1"/>
    </xf>
    <xf numFmtId="0" fontId="145" fillId="0" borderId="0" xfId="291" applyFont="1" applyFill="1" applyAlignment="1">
      <alignment horizontal="right" vertical="center" wrapText="1"/>
    </xf>
    <xf numFmtId="0" fontId="90" fillId="3" borderId="0" xfId="0" applyFont="1" applyFill="1" applyAlignment="1">
      <alignment horizontal="center" vertical="center" wrapText="1"/>
    </xf>
    <xf numFmtId="15" fontId="93" fillId="3" borderId="0" xfId="0" applyNumberFormat="1" applyFont="1" applyFill="1" applyAlignment="1">
      <alignment horizontal="center" vertical="center"/>
    </xf>
    <xf numFmtId="0" fontId="93" fillId="3" borderId="0" xfId="0" applyFont="1" applyFill="1" applyAlignment="1">
      <alignment horizontal="center" vertical="center"/>
    </xf>
    <xf numFmtId="0" fontId="94" fillId="4" borderId="7" xfId="8" applyFont="1" applyFill="1" applyBorder="1" applyAlignment="1">
      <alignment horizontal="center" vertical="center" wrapText="1"/>
    </xf>
    <xf numFmtId="0" fontId="94" fillId="4" borderId="8" xfId="8" applyFont="1" applyFill="1" applyBorder="1" applyAlignment="1">
      <alignment horizontal="center" vertical="center" wrapText="1"/>
    </xf>
    <xf numFmtId="0" fontId="94" fillId="4" borderId="4" xfId="8" applyFont="1" applyFill="1" applyBorder="1" applyAlignment="1">
      <alignment horizontal="center" vertical="center" wrapText="1"/>
    </xf>
    <xf numFmtId="0" fontId="94" fillId="4" borderId="6" xfId="8" applyFont="1" applyFill="1" applyBorder="1" applyAlignment="1">
      <alignment horizontal="center" vertical="center" wrapText="1"/>
    </xf>
    <xf numFmtId="0" fontId="101" fillId="4" borderId="7" xfId="8" applyFont="1" applyFill="1" applyBorder="1" applyAlignment="1" applyProtection="1">
      <alignment horizontal="center" vertical="center" wrapText="1"/>
    </xf>
    <xf numFmtId="0" fontId="101" fillId="4" borderId="8" xfId="8" applyFont="1" applyFill="1" applyBorder="1" applyAlignment="1" applyProtection="1">
      <alignment horizontal="center" vertical="center" wrapText="1"/>
    </xf>
    <xf numFmtId="166" fontId="94" fillId="3" borderId="3" xfId="751" applyNumberFormat="1" applyFont="1" applyFill="1" applyBorder="1" applyAlignment="1" applyProtection="1">
      <alignment horizontal="left"/>
      <protection locked="0"/>
    </xf>
    <xf numFmtId="0" fontId="89" fillId="0" borderId="4" xfId="2" applyNumberFormat="1" applyFont="1" applyFill="1" applyBorder="1" applyAlignment="1" applyProtection="1">
      <alignment horizontal="left" vertical="center" wrapText="1"/>
    </xf>
    <xf numFmtId="0" fontId="89" fillId="0" borderId="6" xfId="2" applyNumberFormat="1" applyFont="1" applyFill="1" applyBorder="1" applyAlignment="1" applyProtection="1">
      <alignment horizontal="left" vertical="center" wrapText="1"/>
    </xf>
    <xf numFmtId="0" fontId="91" fillId="4" borderId="7" xfId="2" applyNumberFormat="1" applyFont="1" applyFill="1" applyBorder="1" applyAlignment="1" applyProtection="1">
      <alignment horizontal="center" vertical="center" wrapText="1"/>
    </xf>
    <xf numFmtId="0" fontId="91" fillId="4" borderId="8" xfId="2" applyNumberFormat="1" applyFont="1" applyFill="1" applyBorder="1" applyAlignment="1" applyProtection="1">
      <alignment horizontal="center" vertical="center" wrapText="1"/>
    </xf>
    <xf numFmtId="0" fontId="93" fillId="0" borderId="3" xfId="908" applyFont="1" applyFill="1" applyBorder="1" applyAlignment="1">
      <alignment horizontal="left" vertical="center"/>
    </xf>
    <xf numFmtId="49" fontId="89" fillId="0" borderId="4" xfId="2" applyNumberFormat="1" applyFont="1" applyFill="1" applyBorder="1" applyAlignment="1" applyProtection="1">
      <alignment horizontal="left" vertical="center" wrapText="1"/>
    </xf>
    <xf numFmtId="49" fontId="89" fillId="0" borderId="6" xfId="2" applyNumberFormat="1" applyFont="1" applyFill="1" applyBorder="1" applyAlignment="1" applyProtection="1">
      <alignment horizontal="left" vertical="center" wrapText="1"/>
    </xf>
    <xf numFmtId="0" fontId="91" fillId="4" borderId="40" xfId="2" applyNumberFormat="1" applyFont="1" applyFill="1" applyBorder="1" applyAlignment="1" applyProtection="1">
      <alignment horizontal="center" vertical="center" wrapText="1"/>
    </xf>
    <xf numFmtId="0" fontId="91" fillId="4" borderId="41" xfId="2" applyNumberFormat="1" applyFont="1" applyFill="1" applyBorder="1" applyAlignment="1" applyProtection="1">
      <alignment horizontal="center" vertical="center" wrapText="1"/>
    </xf>
    <xf numFmtId="0" fontId="91" fillId="4" borderId="42" xfId="2" applyNumberFormat="1" applyFont="1" applyFill="1" applyBorder="1" applyAlignment="1" applyProtection="1">
      <alignment horizontal="center" vertical="center" wrapText="1"/>
    </xf>
    <xf numFmtId="0" fontId="91" fillId="4" borderId="43" xfId="2" applyNumberFormat="1" applyFont="1" applyFill="1" applyBorder="1" applyAlignment="1" applyProtection="1">
      <alignment horizontal="center" vertical="center" wrapText="1"/>
    </xf>
    <xf numFmtId="166" fontId="91" fillId="4" borderId="4" xfId="907" applyNumberFormat="1" applyFont="1" applyFill="1" applyBorder="1" applyAlignment="1" applyProtection="1">
      <alignment horizontal="center" vertical="center" wrapText="1"/>
    </xf>
    <xf numFmtId="166" fontId="91" fillId="4" borderId="6" xfId="907" applyNumberFormat="1" applyFont="1" applyFill="1" applyBorder="1" applyAlignment="1" applyProtection="1">
      <alignment horizontal="center" vertical="center" wrapText="1"/>
    </xf>
    <xf numFmtId="49" fontId="89" fillId="3" borderId="4" xfId="894" applyNumberFormat="1" applyFont="1" applyFill="1" applyBorder="1" applyAlignment="1" applyProtection="1">
      <alignment horizontal="left" vertical="center" wrapText="1"/>
    </xf>
    <xf numFmtId="49" fontId="89" fillId="3" borderId="5" xfId="894" applyNumberFormat="1" applyFont="1" applyFill="1" applyBorder="1" applyAlignment="1" applyProtection="1">
      <alignment horizontal="left" vertical="center" wrapText="1"/>
    </xf>
    <xf numFmtId="49" fontId="89" fillId="3" borderId="6" xfId="894" applyNumberFormat="1" applyFont="1" applyFill="1" applyBorder="1" applyAlignment="1" applyProtection="1">
      <alignment horizontal="left" vertical="center" wrapText="1"/>
    </xf>
    <xf numFmtId="0" fontId="94" fillId="4" borderId="7" xfId="894" applyFont="1" applyFill="1" applyBorder="1" applyAlignment="1">
      <alignment horizontal="center" vertical="center" wrapText="1"/>
    </xf>
    <xf numFmtId="0" fontId="94" fillId="4" borderId="8" xfId="894" applyFont="1" applyFill="1" applyBorder="1" applyAlignment="1">
      <alignment horizontal="center" vertical="center" wrapText="1"/>
    </xf>
    <xf numFmtId="0" fontId="94" fillId="4" borderId="40" xfId="894" applyFont="1" applyFill="1" applyBorder="1" applyAlignment="1">
      <alignment horizontal="center" vertical="center" wrapText="1"/>
    </xf>
    <xf numFmtId="0" fontId="94" fillId="4" borderId="3" xfId="894" applyFont="1" applyFill="1" applyBorder="1" applyAlignment="1">
      <alignment horizontal="center" vertical="center" wrapText="1"/>
    </xf>
    <xf numFmtId="0" fontId="94" fillId="4" borderId="41" xfId="894" applyFont="1" applyFill="1" applyBorder="1" applyAlignment="1">
      <alignment horizontal="center" vertical="center" wrapText="1"/>
    </xf>
    <xf numFmtId="0" fontId="94" fillId="4" borderId="42" xfId="894" applyFont="1" applyFill="1" applyBorder="1" applyAlignment="1">
      <alignment horizontal="center" vertical="center" wrapText="1"/>
    </xf>
    <xf numFmtId="0" fontId="94" fillId="4" borderId="2" xfId="894" applyFont="1" applyFill="1" applyBorder="1" applyAlignment="1">
      <alignment horizontal="center" vertical="center" wrapText="1"/>
    </xf>
    <xf numFmtId="0" fontId="94" fillId="4" borderId="43" xfId="894" applyFont="1" applyFill="1" applyBorder="1" applyAlignment="1">
      <alignment horizontal="center" vertical="center" wrapText="1"/>
    </xf>
    <xf numFmtId="0" fontId="94" fillId="4" borderId="1" xfId="894" applyFont="1" applyFill="1" applyBorder="1" applyAlignment="1">
      <alignment horizontal="center" vertical="center" wrapText="1"/>
    </xf>
    <xf numFmtId="0" fontId="102" fillId="0" borderId="0" xfId="908" applyFont="1" applyFill="1" applyAlignment="1">
      <alignment horizontal="center" vertical="center" wrapText="1"/>
    </xf>
    <xf numFmtId="15" fontId="100" fillId="0" borderId="0" xfId="908" applyNumberFormat="1" applyFont="1" applyFill="1" applyAlignment="1">
      <alignment horizontal="center" vertical="center"/>
    </xf>
    <xf numFmtId="0" fontId="100" fillId="0" borderId="0" xfId="908" applyFont="1" applyFill="1" applyAlignment="1">
      <alignment horizontal="center" vertical="center"/>
    </xf>
    <xf numFmtId="0" fontId="170" fillId="3" borderId="0" xfId="0" applyFont="1" applyFill="1" applyAlignment="1">
      <alignment horizontal="right" vertical="center" wrapText="1"/>
    </xf>
    <xf numFmtId="0" fontId="145" fillId="3" borderId="0" xfId="0" applyFont="1" applyFill="1" applyAlignment="1">
      <alignment horizontal="right" vertical="center" wrapText="1"/>
    </xf>
    <xf numFmtId="15" fontId="93" fillId="3" borderId="0" xfId="0" quotePrefix="1" applyNumberFormat="1" applyFont="1" applyFill="1" applyAlignment="1">
      <alignment horizontal="center" vertical="center"/>
    </xf>
    <xf numFmtId="0" fontId="91" fillId="3" borderId="0" xfId="0" applyFont="1" applyFill="1" applyAlignment="1">
      <alignment horizontal="left" vertical="center" wrapText="1"/>
    </xf>
    <xf numFmtId="0" fontId="89" fillId="3" borderId="0" xfId="0" applyFont="1" applyFill="1" applyAlignment="1">
      <alignment horizontal="left" vertical="center" wrapText="1"/>
    </xf>
    <xf numFmtId="3" fontId="89" fillId="3" borderId="0" xfId="0" applyNumberFormat="1" applyFont="1" applyFill="1" applyAlignment="1">
      <alignment horizontal="left" vertical="center" wrapText="1"/>
    </xf>
    <xf numFmtId="0" fontId="89" fillId="3" borderId="0" xfId="0" applyNumberFormat="1" applyFont="1" applyFill="1" applyAlignment="1">
      <alignment horizontal="left" vertical="center" wrapText="1"/>
    </xf>
    <xf numFmtId="0" fontId="143" fillId="3" borderId="2" xfId="8" applyFont="1" applyFill="1" applyBorder="1" applyAlignment="1">
      <alignment horizontal="left"/>
    </xf>
    <xf numFmtId="0" fontId="94" fillId="4" borderId="1" xfId="8" applyFont="1" applyFill="1" applyBorder="1" applyAlignment="1">
      <alignment horizontal="center" vertical="center" wrapText="1"/>
    </xf>
    <xf numFmtId="0" fontId="100" fillId="3" borderId="3" xfId="8" applyFont="1" applyFill="1" applyBorder="1" applyAlignment="1">
      <alignment horizontal="left"/>
    </xf>
    <xf numFmtId="0" fontId="90" fillId="0" borderId="0" xfId="0" applyFont="1" applyFill="1" applyAlignment="1">
      <alignment horizontal="center" vertical="center" wrapText="1"/>
    </xf>
    <xf numFmtId="0" fontId="89" fillId="0" borderId="0" xfId="0" applyFont="1" applyFill="1" applyAlignment="1">
      <alignment vertical="center" wrapText="1"/>
    </xf>
    <xf numFmtId="3" fontId="140" fillId="0" borderId="0" xfId="11" applyNumberFormat="1" applyFont="1" applyFill="1" applyAlignment="1">
      <alignment horizontal="left" vertical="center" wrapText="1"/>
    </xf>
    <xf numFmtId="0" fontId="93" fillId="0" borderId="3" xfId="0" applyFont="1" applyFill="1" applyBorder="1" applyAlignment="1">
      <alignment horizontal="left" vertical="center"/>
    </xf>
    <xf numFmtId="0" fontId="91" fillId="4" borderId="1" xfId="2" applyNumberFormat="1" applyFont="1" applyFill="1" applyBorder="1" applyAlignment="1" applyProtection="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0" xfId="0" applyFont="1" applyFill="1" applyAlignment="1">
      <alignment horizontal="center" wrapText="1"/>
    </xf>
    <xf numFmtId="0" fontId="91" fillId="0" borderId="7" xfId="2" applyNumberFormat="1" applyFont="1" applyFill="1" applyBorder="1" applyAlignment="1" applyProtection="1">
      <alignment horizontal="center" vertical="center" wrapText="1"/>
    </xf>
    <xf numFmtId="0" fontId="91" fillId="0" borderId="8" xfId="2" applyNumberFormat="1" applyFont="1" applyFill="1" applyBorder="1" applyAlignment="1" applyProtection="1">
      <alignment horizontal="center" vertical="center" wrapText="1"/>
    </xf>
    <xf numFmtId="166" fontId="91" fillId="0" borderId="4" xfId="1" applyNumberFormat="1" applyFont="1" applyFill="1" applyBorder="1" applyAlignment="1" applyProtection="1">
      <alignment horizontal="center" vertical="center" wrapText="1"/>
    </xf>
    <xf numFmtId="166" fontId="91" fillId="0" borderId="6" xfId="1" applyNumberFormat="1" applyFont="1" applyFill="1" applyBorder="1" applyAlignment="1" applyProtection="1">
      <alignment horizontal="center" vertical="center" wrapText="1"/>
    </xf>
    <xf numFmtId="166" fontId="91" fillId="0" borderId="7" xfId="1" applyNumberFormat="1" applyFont="1" applyFill="1" applyBorder="1" applyAlignment="1" applyProtection="1">
      <alignment horizontal="center" vertical="center" wrapText="1"/>
    </xf>
    <xf numFmtId="166" fontId="91" fillId="0" borderId="8" xfId="1"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wrapText="1"/>
    </xf>
    <xf numFmtId="0" fontId="95" fillId="0" borderId="0" xfId="0" applyFont="1" applyFill="1" applyAlignment="1">
      <alignment vertical="center" wrapText="1"/>
    </xf>
    <xf numFmtId="0" fontId="91" fillId="0" borderId="1" xfId="2" applyNumberFormat="1" applyFont="1" applyFill="1" applyBorder="1" applyAlignment="1" applyProtection="1">
      <alignment horizontal="center" vertical="center" wrapText="1"/>
    </xf>
    <xf numFmtId="3" fontId="96" fillId="0" borderId="0" xfId="8" applyNumberFormat="1" applyFont="1" applyFill="1" applyAlignment="1">
      <alignment horizontal="left" vertical="center" wrapText="1"/>
    </xf>
    <xf numFmtId="3" fontId="96" fillId="0" borderId="0" xfId="11" applyNumberFormat="1" applyFont="1" applyFill="1" applyAlignment="1">
      <alignment horizontal="left" vertical="center" wrapText="1"/>
    </xf>
    <xf numFmtId="41" fontId="89" fillId="0" borderId="1" xfId="1" applyNumberFormat="1" applyFont="1" applyFill="1" applyBorder="1" applyAlignment="1" applyProtection="1">
      <alignment horizontal="right"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cid:B0C63C70-9158-4B7B-9E46-C0DDD83D9993" TargetMode="External"/><Relationship Id="rId2" Type="http://schemas.openxmlformats.org/officeDocument/2006/relationships/image" Target="../media/image5.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twoCellAnchor editAs="oneCell">
    <xdr:from>
      <xdr:col>0</xdr:col>
      <xdr:colOff>0</xdr:colOff>
      <xdr:row>0</xdr:row>
      <xdr:rowOff>0</xdr:rowOff>
    </xdr:from>
    <xdr:to>
      <xdr:col>1</xdr:col>
      <xdr:colOff>853038</xdr:colOff>
      <xdr:row>1</xdr:row>
      <xdr:rowOff>225558</xdr:rowOff>
    </xdr:to>
    <xdr:pic>
      <xdr:nvPicPr>
        <xdr:cNvPr id="4" name="Picture 3" descr="Image-1.jpg"/>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853154</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796</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84">
        <v>1</v>
      </c>
      <c r="E5" s="121"/>
      <c r="F5" s="121"/>
    </row>
    <row r="6" spans="1:11">
      <c r="A6" s="121"/>
      <c r="B6" s="121"/>
      <c r="C6" s="123" t="s">
        <v>97</v>
      </c>
      <c r="D6" s="385">
        <v>2025</v>
      </c>
      <c r="E6" s="121"/>
      <c r="F6" s="121"/>
      <c r="J6" s="3" t="s">
        <v>105</v>
      </c>
      <c r="K6" s="3"/>
    </row>
    <row r="7" spans="1:11">
      <c r="A7" s="121"/>
      <c r="B7" s="121"/>
      <c r="C7" s="123"/>
      <c r="D7" s="121"/>
      <c r="E7" s="121"/>
      <c r="F7" s="121"/>
      <c r="J7" s="3" t="s">
        <v>106</v>
      </c>
      <c r="K7" s="3"/>
    </row>
    <row r="8" spans="1:11">
      <c r="A8" s="124" t="s">
        <v>660</v>
      </c>
      <c r="B8" s="121"/>
      <c r="C8" s="123"/>
      <c r="D8" s="121"/>
      <c r="E8" s="121"/>
      <c r="F8" s="121"/>
      <c r="J8" s="3" t="s">
        <v>107</v>
      </c>
      <c r="K8" s="3"/>
    </row>
    <row r="9" spans="1:11">
      <c r="A9" s="121" t="s">
        <v>661</v>
      </c>
      <c r="B9" s="121"/>
      <c r="C9" s="123"/>
      <c r="D9" s="121"/>
      <c r="E9" s="121"/>
      <c r="F9" s="121"/>
      <c r="J9" s="3"/>
      <c r="K9" s="3"/>
    </row>
    <row r="10" spans="1:11">
      <c r="A10" s="121" t="s">
        <v>662</v>
      </c>
      <c r="B10" s="121"/>
      <c r="C10" s="121"/>
      <c r="D10" s="121"/>
      <c r="E10" s="121"/>
      <c r="F10" s="121"/>
      <c r="J10" s="3">
        <v>1</v>
      </c>
      <c r="K10" s="3" t="s">
        <v>59</v>
      </c>
    </row>
    <row r="11" spans="1:11">
      <c r="A11" s="386" t="s">
        <v>986</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87"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967</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view="pageBreakPreview" topLeftCell="B46" zoomScaleSheetLayoutView="100" workbookViewId="0">
      <selection activeCell="B56" sqref="B56"/>
    </sheetView>
  </sheetViews>
  <sheetFormatPr defaultColWidth="9.140625" defaultRowHeight="12.75"/>
  <cols>
    <col min="1" max="1" width="9.28515625" style="139" bestFit="1" customWidth="1"/>
    <col min="2" max="2" width="58" style="139" customWidth="1"/>
    <col min="3" max="3" width="13.5703125" style="139" customWidth="1"/>
    <col min="4" max="5" width="29" style="255" customWidth="1"/>
    <col min="6" max="16384" width="9.140625" style="139"/>
  </cols>
  <sheetData>
    <row r="1" spans="1:5" s="617" customFormat="1" ht="30.75" customHeight="1">
      <c r="A1" s="803" t="s">
        <v>860</v>
      </c>
      <c r="B1" s="803"/>
      <c r="C1" s="803"/>
      <c r="D1" s="803"/>
      <c r="E1" s="803"/>
    </row>
    <row r="2" spans="1:5" s="617" customFormat="1" ht="33.75" customHeight="1">
      <c r="A2" s="804" t="s">
        <v>861</v>
      </c>
      <c r="B2" s="804"/>
      <c r="C2" s="804"/>
      <c r="D2" s="804"/>
      <c r="E2" s="804"/>
    </row>
    <row r="3" spans="1:5" ht="30.75" customHeight="1">
      <c r="A3" s="805" t="s">
        <v>797</v>
      </c>
      <c r="B3" s="805"/>
      <c r="C3" s="805"/>
      <c r="D3" s="805"/>
      <c r="E3" s="805"/>
    </row>
    <row r="4" spans="1:5" ht="16.5" customHeight="1">
      <c r="A4" s="806" t="s">
        <v>1008</v>
      </c>
      <c r="B4" s="807"/>
      <c r="C4" s="807"/>
      <c r="D4" s="807"/>
      <c r="E4" s="807"/>
    </row>
    <row r="5" spans="1:5">
      <c r="A5" s="629"/>
      <c r="B5" s="808"/>
      <c r="C5" s="808"/>
      <c r="D5" s="808"/>
      <c r="E5" s="630"/>
    </row>
    <row r="6" spans="1:5" s="140" customFormat="1" ht="30" customHeight="1">
      <c r="A6" s="146" t="s">
        <v>280</v>
      </c>
      <c r="B6" s="673" t="s">
        <v>701</v>
      </c>
      <c r="C6" s="784" t="s">
        <v>998</v>
      </c>
      <c r="D6" s="784"/>
      <c r="E6" s="784"/>
    </row>
    <row r="7" spans="1:5" s="140" customFormat="1" ht="30" customHeight="1">
      <c r="A7" s="146" t="s">
        <v>281</v>
      </c>
      <c r="B7" s="673" t="s">
        <v>703</v>
      </c>
      <c r="C7" s="784" t="s">
        <v>992</v>
      </c>
      <c r="D7" s="784"/>
      <c r="E7" s="784"/>
    </row>
    <row r="8" spans="1:5" s="140" customFormat="1" ht="30" customHeight="1">
      <c r="A8" s="146" t="s">
        <v>282</v>
      </c>
      <c r="B8" s="673" t="s">
        <v>705</v>
      </c>
      <c r="C8" s="784" t="s">
        <v>1001</v>
      </c>
      <c r="D8" s="784"/>
      <c r="E8" s="784"/>
    </row>
    <row r="9" spans="1:5" s="140" customFormat="1" ht="24.75" customHeight="1">
      <c r="A9" s="146" t="s">
        <v>419</v>
      </c>
      <c r="B9" s="706" t="s">
        <v>987</v>
      </c>
      <c r="C9" s="786" t="s">
        <v>1005</v>
      </c>
      <c r="D9" s="786"/>
      <c r="E9" s="786"/>
    </row>
    <row r="10" spans="1:5" ht="25.5">
      <c r="A10" s="146" t="s">
        <v>422</v>
      </c>
      <c r="B10" s="673" t="s">
        <v>707</v>
      </c>
      <c r="C10" s="713" t="s">
        <v>1007</v>
      </c>
      <c r="D10" s="713"/>
      <c r="E10" s="713"/>
    </row>
    <row r="11" spans="1:5" ht="20.45" customHeight="1">
      <c r="A11" s="631" t="s">
        <v>805</v>
      </c>
      <c r="B11" s="632"/>
      <c r="C11" s="632"/>
      <c r="D11" s="632"/>
      <c r="E11" s="633" t="s">
        <v>503</v>
      </c>
    </row>
    <row r="12" spans="1:5" ht="32.25" customHeight="1">
      <c r="A12" s="707" t="s">
        <v>217</v>
      </c>
      <c r="B12" s="707" t="s">
        <v>218</v>
      </c>
      <c r="C12" s="707" t="s">
        <v>198</v>
      </c>
      <c r="D12" s="247" t="s">
        <v>219</v>
      </c>
      <c r="E12" s="247" t="s">
        <v>220</v>
      </c>
    </row>
    <row r="13" spans="1:5" s="636" customFormat="1" ht="25.5">
      <c r="A13" s="705" t="s">
        <v>59</v>
      </c>
      <c r="B13" s="634" t="s">
        <v>243</v>
      </c>
      <c r="C13" s="634" t="s">
        <v>935</v>
      </c>
      <c r="D13" s="635"/>
      <c r="E13" s="635"/>
    </row>
    <row r="14" spans="1:5" s="241" customFormat="1" ht="51">
      <c r="A14" s="136">
        <v>1</v>
      </c>
      <c r="B14" s="637" t="s">
        <v>871</v>
      </c>
      <c r="C14" s="637" t="s">
        <v>934</v>
      </c>
      <c r="D14" s="635">
        <v>6.500659079281189E-3</v>
      </c>
      <c r="E14" s="635">
        <v>6.5006205264342533E-3</v>
      </c>
    </row>
    <row r="15" spans="1:5" s="241" customFormat="1" ht="51">
      <c r="A15" s="136">
        <v>2</v>
      </c>
      <c r="B15" s="637" t="s">
        <v>872</v>
      </c>
      <c r="C15" s="637" t="s">
        <v>933</v>
      </c>
      <c r="D15" s="635">
        <v>5.1965377539927677E-3</v>
      </c>
      <c r="E15" s="635">
        <v>5.7536792457779937E-3</v>
      </c>
    </row>
    <row r="16" spans="1:5" s="241" customFormat="1" ht="63.75">
      <c r="A16" s="136">
        <v>3</v>
      </c>
      <c r="B16" s="108" t="s">
        <v>873</v>
      </c>
      <c r="C16" s="637" t="s">
        <v>932</v>
      </c>
      <c r="D16" s="635">
        <v>1.039148344740253E-2</v>
      </c>
      <c r="E16" s="635">
        <v>8.7064111892679475E-3</v>
      </c>
    </row>
    <row r="17" spans="1:5" s="241" customFormat="1" ht="51">
      <c r="A17" s="136">
        <v>4</v>
      </c>
      <c r="B17" s="108" t="s">
        <v>874</v>
      </c>
      <c r="C17" s="637" t="s">
        <v>931</v>
      </c>
      <c r="D17" s="635">
        <v>1.4299798593112069E-3</v>
      </c>
      <c r="E17" s="635">
        <v>5.6282139234029608E-3</v>
      </c>
    </row>
    <row r="18" spans="1:5" s="241" customFormat="1" ht="51">
      <c r="A18" s="136">
        <v>5</v>
      </c>
      <c r="B18" s="108" t="s">
        <v>875</v>
      </c>
      <c r="C18" s="637" t="s">
        <v>930</v>
      </c>
      <c r="D18" s="635">
        <v>0</v>
      </c>
      <c r="E18" s="635">
        <v>0</v>
      </c>
    </row>
    <row r="19" spans="1:5" s="241" customFormat="1" ht="76.5">
      <c r="A19" s="136">
        <v>6</v>
      </c>
      <c r="B19" s="108" t="s">
        <v>876</v>
      </c>
      <c r="C19" s="637" t="s">
        <v>929</v>
      </c>
      <c r="D19" s="635">
        <v>0</v>
      </c>
      <c r="E19" s="635">
        <v>0</v>
      </c>
    </row>
    <row r="20" spans="1:5" s="241" customFormat="1" ht="76.5">
      <c r="A20" s="136">
        <v>7</v>
      </c>
      <c r="B20" s="108" t="s">
        <v>877</v>
      </c>
      <c r="C20" s="637" t="s">
        <v>48</v>
      </c>
      <c r="D20" s="635">
        <v>3.4118894498740612E-3</v>
      </c>
      <c r="E20" s="635">
        <v>4.7439155377251366E-3</v>
      </c>
    </row>
    <row r="21" spans="1:5" s="241" customFormat="1" ht="25.5">
      <c r="A21" s="136">
        <v>8</v>
      </c>
      <c r="B21" s="108" t="s">
        <v>244</v>
      </c>
      <c r="C21" s="637" t="s">
        <v>49</v>
      </c>
      <c r="D21" s="635">
        <v>2.6930549589861758E-2</v>
      </c>
      <c r="E21" s="635">
        <v>3.1332840422608289E-2</v>
      </c>
    </row>
    <row r="22" spans="1:5" s="241" customFormat="1" ht="76.5">
      <c r="A22" s="136">
        <v>9</v>
      </c>
      <c r="B22" s="108" t="s">
        <v>878</v>
      </c>
      <c r="C22" s="637" t="s">
        <v>50</v>
      </c>
      <c r="D22" s="635">
        <v>3.6613577925906096E-2</v>
      </c>
      <c r="E22" s="109">
        <v>1.0217871774362295</v>
      </c>
    </row>
    <row r="23" spans="1:5" s="241" customFormat="1" ht="51">
      <c r="A23" s="136">
        <v>10</v>
      </c>
      <c r="B23" s="108" t="s">
        <v>879</v>
      </c>
      <c r="C23" s="637" t="s">
        <v>928</v>
      </c>
      <c r="D23" s="635"/>
      <c r="E23" s="635"/>
    </row>
    <row r="24" spans="1:5" s="241" customFormat="1" ht="25.5">
      <c r="A24" s="705" t="s">
        <v>87</v>
      </c>
      <c r="B24" s="634" t="s">
        <v>245</v>
      </c>
      <c r="C24" s="634" t="s">
        <v>927</v>
      </c>
      <c r="D24" s="635"/>
      <c r="E24" s="635"/>
    </row>
    <row r="25" spans="1:5" s="241" customFormat="1" ht="25.5">
      <c r="A25" s="136">
        <v>1</v>
      </c>
      <c r="B25" s="637" t="s">
        <v>249</v>
      </c>
      <c r="C25" s="637" t="s">
        <v>926</v>
      </c>
      <c r="D25" s="638">
        <v>51000000000</v>
      </c>
      <c r="E25" s="638">
        <v>51000000000</v>
      </c>
    </row>
    <row r="26" spans="1:5" s="241" customFormat="1" ht="38.25">
      <c r="A26" s="136"/>
      <c r="B26" s="637" t="s">
        <v>246</v>
      </c>
      <c r="C26" s="637" t="s">
        <v>44</v>
      </c>
      <c r="D26" s="638">
        <v>51000000000</v>
      </c>
      <c r="E26" s="638">
        <v>51000000000</v>
      </c>
    </row>
    <row r="27" spans="1:5" s="241" customFormat="1" ht="38.25">
      <c r="A27" s="136"/>
      <c r="B27" s="637" t="s">
        <v>247</v>
      </c>
      <c r="C27" s="637" t="s">
        <v>45</v>
      </c>
      <c r="D27" s="638">
        <v>5100000</v>
      </c>
      <c r="E27" s="638">
        <v>5100000</v>
      </c>
    </row>
    <row r="28" spans="1:5" s="241" customFormat="1" ht="25.5">
      <c r="A28" s="639">
        <v>2</v>
      </c>
      <c r="B28" s="640" t="s">
        <v>248</v>
      </c>
      <c r="C28" s="640" t="s">
        <v>46</v>
      </c>
      <c r="D28" s="881">
        <v>5000000000</v>
      </c>
      <c r="E28" s="641"/>
    </row>
    <row r="29" spans="1:5" s="241" customFormat="1" ht="25.5">
      <c r="A29" s="136"/>
      <c r="B29" s="108" t="s">
        <v>881</v>
      </c>
      <c r="C29" s="637" t="s">
        <v>924</v>
      </c>
      <c r="D29" s="881">
        <v>500000</v>
      </c>
      <c r="E29" s="641"/>
    </row>
    <row r="30" spans="1:5" s="241" customFormat="1" ht="25.5">
      <c r="A30" s="136"/>
      <c r="B30" s="108" t="s">
        <v>882</v>
      </c>
      <c r="C30" s="637" t="s">
        <v>925</v>
      </c>
      <c r="D30" s="881">
        <v>5000000000</v>
      </c>
      <c r="E30" s="641"/>
    </row>
    <row r="31" spans="1:5" s="241" customFormat="1" ht="25.5">
      <c r="A31" s="136"/>
      <c r="B31" s="637" t="s">
        <v>618</v>
      </c>
      <c r="C31" s="637" t="s">
        <v>47</v>
      </c>
      <c r="D31" s="881">
        <v>500000</v>
      </c>
      <c r="E31" s="641"/>
    </row>
    <row r="32" spans="1:5" s="241" customFormat="1" ht="25.5">
      <c r="A32" s="136"/>
      <c r="B32" s="108" t="s">
        <v>883</v>
      </c>
      <c r="C32" s="637" t="s">
        <v>48</v>
      </c>
      <c r="D32" s="881">
        <v>5000000000</v>
      </c>
      <c r="E32" s="641"/>
    </row>
    <row r="33" spans="1:5" s="241" customFormat="1" ht="25.5">
      <c r="A33" s="136"/>
      <c r="B33" s="637" t="s">
        <v>884</v>
      </c>
      <c r="C33" s="637" t="s">
        <v>49</v>
      </c>
      <c r="D33" s="641"/>
      <c r="E33" s="641"/>
    </row>
    <row r="34" spans="1:5" s="241" customFormat="1" ht="38.25">
      <c r="A34" s="136"/>
      <c r="B34" s="637" t="s">
        <v>885</v>
      </c>
      <c r="C34" s="637" t="s">
        <v>50</v>
      </c>
      <c r="D34" s="641"/>
      <c r="E34" s="641"/>
    </row>
    <row r="35" spans="1:5" s="241" customFormat="1" ht="25.5">
      <c r="A35" s="136">
        <v>3</v>
      </c>
      <c r="B35" s="637" t="s">
        <v>250</v>
      </c>
      <c r="C35" s="637" t="s">
        <v>880</v>
      </c>
      <c r="D35" s="638">
        <v>56000000000</v>
      </c>
      <c r="E35" s="641">
        <v>51000000000</v>
      </c>
    </row>
    <row r="36" spans="1:5" s="241" customFormat="1" ht="51">
      <c r="A36" s="136"/>
      <c r="B36" s="637" t="s">
        <v>886</v>
      </c>
      <c r="C36" s="637" t="s">
        <v>51</v>
      </c>
      <c r="D36" s="638">
        <v>56000000000</v>
      </c>
      <c r="E36" s="641">
        <v>51000000000</v>
      </c>
    </row>
    <row r="37" spans="1:5" s="241" customFormat="1" ht="31.5" customHeight="1">
      <c r="A37" s="136"/>
      <c r="B37" s="637" t="s">
        <v>268</v>
      </c>
      <c r="C37" s="637" t="s">
        <v>52</v>
      </c>
      <c r="D37" s="638">
        <v>5600000</v>
      </c>
      <c r="E37" s="638">
        <v>5100000</v>
      </c>
    </row>
    <row r="38" spans="1:5" s="241" customFormat="1" ht="51">
      <c r="A38" s="136">
        <v>4</v>
      </c>
      <c r="B38" s="637" t="s">
        <v>251</v>
      </c>
      <c r="C38" s="637" t="s">
        <v>53</v>
      </c>
      <c r="D38" s="109">
        <v>0.85780000000000001</v>
      </c>
      <c r="E38" s="109">
        <v>0.84389999999999998</v>
      </c>
    </row>
    <row r="39" spans="1:5" s="241" customFormat="1" ht="25.5">
      <c r="A39" s="136">
        <v>5</v>
      </c>
      <c r="B39" s="637" t="s">
        <v>252</v>
      </c>
      <c r="C39" s="637" t="s">
        <v>54</v>
      </c>
      <c r="D39" s="109">
        <v>0.99960000000000004</v>
      </c>
      <c r="E39" s="109">
        <v>0.99939999999999996</v>
      </c>
    </row>
    <row r="40" spans="1:5" s="241" customFormat="1" ht="25.5">
      <c r="A40" s="136">
        <v>6</v>
      </c>
      <c r="B40" s="637" t="s">
        <v>253</v>
      </c>
      <c r="C40" s="637" t="s">
        <v>55</v>
      </c>
      <c r="D40" s="109">
        <v>0</v>
      </c>
      <c r="E40" s="109">
        <v>0</v>
      </c>
    </row>
    <row r="41" spans="1:5" s="241" customFormat="1" ht="25.5">
      <c r="A41" s="136">
        <v>7</v>
      </c>
      <c r="B41" s="637" t="s">
        <v>255</v>
      </c>
      <c r="C41" s="637" t="s">
        <v>56</v>
      </c>
      <c r="D41" s="692">
        <v>11410.02</v>
      </c>
      <c r="E41" s="692">
        <v>11873.77</v>
      </c>
    </row>
    <row r="42" spans="1:5" s="241" customFormat="1" ht="25.5">
      <c r="A42" s="136">
        <v>8</v>
      </c>
      <c r="B42" s="637" t="s">
        <v>256</v>
      </c>
      <c r="C42" s="637" t="s">
        <v>57</v>
      </c>
      <c r="D42" s="104"/>
      <c r="E42" s="104"/>
    </row>
    <row r="43" spans="1:5" s="241" customFormat="1" ht="25.5">
      <c r="A43" s="136">
        <v>9</v>
      </c>
      <c r="B43" s="637" t="s">
        <v>254</v>
      </c>
      <c r="C43" s="637" t="s">
        <v>58</v>
      </c>
      <c r="D43" s="104">
        <v>24</v>
      </c>
      <c r="E43" s="104">
        <v>24</v>
      </c>
    </row>
    <row r="45" spans="1:5">
      <c r="A45" s="800" t="s">
        <v>505</v>
      </c>
      <c r="B45" s="800"/>
      <c r="C45" s="642"/>
      <c r="D45" s="140"/>
    </row>
    <row r="46" spans="1:5" ht="62.25" customHeight="1">
      <c r="A46" s="195"/>
      <c r="B46" s="801" t="s">
        <v>1011</v>
      </c>
      <c r="C46" s="802"/>
      <c r="D46" s="802"/>
      <c r="E46" s="802"/>
    </row>
    <row r="47" spans="1:5" ht="12.75" hidden="1" customHeight="1">
      <c r="D47" s="139"/>
    </row>
    <row r="48" spans="1:5">
      <c r="D48" s="139"/>
    </row>
    <row r="49" spans="1:5" ht="12.75" customHeight="1">
      <c r="A49" s="256" t="s">
        <v>373</v>
      </c>
      <c r="B49" s="256"/>
      <c r="C49" s="257"/>
      <c r="D49" s="257" t="s">
        <v>504</v>
      </c>
      <c r="E49" s="257"/>
    </row>
    <row r="50" spans="1:5">
      <c r="A50" s="177" t="s">
        <v>375</v>
      </c>
      <c r="B50" s="177"/>
      <c r="C50" s="258"/>
      <c r="D50" s="258" t="s">
        <v>376</v>
      </c>
      <c r="E50" s="257"/>
    </row>
    <row r="51" spans="1:5">
      <c r="A51" s="259"/>
      <c r="B51" s="259"/>
      <c r="C51" s="243"/>
      <c r="D51" s="261"/>
      <c r="E51" s="261"/>
    </row>
    <row r="52" spans="1:5">
      <c r="A52" s="259"/>
      <c r="B52" s="259"/>
      <c r="C52" s="243"/>
      <c r="D52" s="261"/>
      <c r="E52" s="261"/>
    </row>
    <row r="53" spans="1:5">
      <c r="A53" s="259"/>
      <c r="B53" s="259"/>
      <c r="C53" s="243"/>
      <c r="D53" s="261"/>
      <c r="E53" s="261"/>
    </row>
    <row r="54" spans="1:5">
      <c r="A54" s="259"/>
      <c r="B54" s="259"/>
      <c r="C54" s="243"/>
      <c r="D54" s="261"/>
      <c r="E54" s="261"/>
    </row>
    <row r="55" spans="1:5">
      <c r="A55" s="259"/>
      <c r="B55" s="259"/>
      <c r="C55" s="243"/>
      <c r="D55" s="261"/>
      <c r="E55" s="261"/>
    </row>
    <row r="56" spans="1:5">
      <c r="A56" s="259"/>
      <c r="B56" s="259"/>
      <c r="C56" s="243"/>
      <c r="D56" s="261"/>
      <c r="E56" s="261"/>
    </row>
    <row r="57" spans="1:5" ht="57.75" customHeight="1">
      <c r="A57" s="621"/>
      <c r="B57" s="621"/>
      <c r="C57" s="243"/>
      <c r="D57" s="622"/>
      <c r="E57" s="622"/>
    </row>
    <row r="58" spans="1:5">
      <c r="A58" s="173" t="s">
        <v>666</v>
      </c>
      <c r="B58" s="173"/>
      <c r="C58" s="243"/>
      <c r="D58" s="185" t="s">
        <v>997</v>
      </c>
      <c r="E58" s="305"/>
    </row>
    <row r="59" spans="1:5">
      <c r="A59" s="183" t="s">
        <v>955</v>
      </c>
      <c r="B59" s="183"/>
      <c r="C59" s="243"/>
      <c r="D59" s="789" t="s">
        <v>999</v>
      </c>
      <c r="E59" s="789"/>
    </row>
    <row r="60" spans="1:5">
      <c r="A60" s="177" t="s">
        <v>663</v>
      </c>
      <c r="B60" s="177"/>
      <c r="C60" s="243"/>
      <c r="D60" s="790" t="s">
        <v>989</v>
      </c>
      <c r="E60" s="790"/>
    </row>
  </sheetData>
  <mergeCells count="14">
    <mergeCell ref="C7:E7"/>
    <mergeCell ref="C8:E8"/>
    <mergeCell ref="C9:E9"/>
    <mergeCell ref="A1:E1"/>
    <mergeCell ref="A2:E2"/>
    <mergeCell ref="A3:E3"/>
    <mergeCell ref="A4:E4"/>
    <mergeCell ref="C6:E6"/>
    <mergeCell ref="B5:D5"/>
    <mergeCell ref="D59:E59"/>
    <mergeCell ref="D60:E60"/>
    <mergeCell ref="C10:E10"/>
    <mergeCell ref="A45:B45"/>
    <mergeCell ref="B46:E46"/>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507</v>
      </c>
      <c r="G3" s="46" t="s">
        <v>532</v>
      </c>
      <c r="H3" s="46" t="s">
        <v>534</v>
      </c>
    </row>
    <row r="4" spans="1:8">
      <c r="A4" s="46" t="s">
        <v>110</v>
      </c>
      <c r="B4" s="45"/>
      <c r="C4" s="45"/>
      <c r="D4" s="45"/>
      <c r="E4" s="52" t="s">
        <v>536</v>
      </c>
      <c r="F4" s="45"/>
      <c r="G4" s="46" t="s">
        <v>258</v>
      </c>
      <c r="H4" s="46" t="s">
        <v>276</v>
      </c>
    </row>
    <row r="5" spans="1:8">
      <c r="A5" s="45"/>
      <c r="B5" s="45"/>
      <c r="C5" s="45"/>
      <c r="D5" s="45"/>
      <c r="E5" s="45"/>
      <c r="F5" s="45"/>
      <c r="G5" s="45"/>
      <c r="H5" s="46" t="s">
        <v>537</v>
      </c>
    </row>
    <row r="6" spans="1:8">
      <c r="A6" s="45"/>
      <c r="B6" s="45"/>
      <c r="C6" s="45"/>
      <c r="D6" s="45"/>
      <c r="E6" s="52" t="s">
        <v>111</v>
      </c>
      <c r="F6" s="45"/>
      <c r="G6" s="46" t="s">
        <v>526</v>
      </c>
      <c r="H6" s="45"/>
    </row>
    <row r="7" spans="1:8">
      <c r="A7" s="46" t="s">
        <v>112</v>
      </c>
      <c r="B7" s="46" t="s">
        <v>508</v>
      </c>
      <c r="C7" s="46" t="s">
        <v>509</v>
      </c>
      <c r="D7" s="46" t="s">
        <v>510</v>
      </c>
      <c r="E7" s="52" t="s">
        <v>113</v>
      </c>
      <c r="F7" s="45"/>
      <c r="G7" s="46" t="s">
        <v>535</v>
      </c>
      <c r="H7" s="46" t="s">
        <v>277</v>
      </c>
    </row>
    <row r="8" spans="1:8">
      <c r="A8" s="45"/>
      <c r="B8" s="46" t="s">
        <v>511</v>
      </c>
      <c r="C8" s="45"/>
      <c r="D8" s="46" t="s">
        <v>512</v>
      </c>
      <c r="E8" s="45"/>
      <c r="F8" s="45"/>
      <c r="G8" s="46" t="s">
        <v>513</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514</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528</v>
      </c>
      <c r="H52" s="50">
        <v>0</v>
      </c>
    </row>
    <row r="53" spans="1:8">
      <c r="A53" s="45"/>
      <c r="B53" s="45"/>
      <c r="C53" s="45"/>
      <c r="D53" s="45"/>
      <c r="E53" s="45"/>
      <c r="F53" s="45"/>
      <c r="G53" s="46" t="s">
        <v>529</v>
      </c>
      <c r="H53" s="48">
        <v>127291553809</v>
      </c>
    </row>
    <row r="54" spans="1:8">
      <c r="A54" s="45"/>
      <c r="B54" s="45"/>
      <c r="C54" s="45"/>
      <c r="D54" s="45"/>
      <c r="E54" s="45"/>
      <c r="F54" s="45"/>
      <c r="G54" s="46" t="s">
        <v>530</v>
      </c>
      <c r="H54" s="48">
        <v>127291553809</v>
      </c>
    </row>
    <row r="55" spans="1:8">
      <c r="A55" s="45"/>
      <c r="B55" s="45"/>
      <c r="C55" s="45"/>
      <c r="D55" s="45"/>
      <c r="E55" s="45"/>
      <c r="F55" s="45"/>
      <c r="G55" s="46" t="s">
        <v>531</v>
      </c>
      <c r="H55" s="48">
        <v>79645849949</v>
      </c>
    </row>
    <row r="56" spans="1:8">
      <c r="A56" s="45"/>
      <c r="B56" s="45"/>
      <c r="C56" s="45"/>
      <c r="D56" s="45"/>
      <c r="E56" s="45"/>
      <c r="F56" s="45"/>
      <c r="G56" s="46" t="s">
        <v>516</v>
      </c>
      <c r="H56" s="49">
        <v>-79645849949</v>
      </c>
    </row>
    <row r="57" spans="1:8">
      <c r="A57" s="45"/>
      <c r="B57" s="45"/>
      <c r="C57" s="45"/>
      <c r="D57" s="45"/>
      <c r="E57" s="45"/>
      <c r="F57" s="45"/>
      <c r="G57" s="46" t="s">
        <v>517</v>
      </c>
      <c r="H57" s="5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507</v>
      </c>
      <c r="G3" s="23" t="s">
        <v>518</v>
      </c>
      <c r="H3" s="23" t="s">
        <v>257</v>
      </c>
    </row>
    <row r="4" spans="1:9">
      <c r="A4" s="23" t="s">
        <v>110</v>
      </c>
      <c r="B4" s="22"/>
      <c r="C4" s="22"/>
      <c r="D4" s="22"/>
      <c r="E4" s="29" t="s">
        <v>519</v>
      </c>
      <c r="F4" s="22"/>
      <c r="G4" s="23" t="s">
        <v>520</v>
      </c>
      <c r="H4" s="23" t="s">
        <v>259</v>
      </c>
    </row>
    <row r="5" spans="1:9">
      <c r="A5" s="22"/>
      <c r="B5" s="22"/>
      <c r="C5" s="22"/>
      <c r="D5" s="22"/>
      <c r="E5" s="22"/>
      <c r="F5" s="22"/>
      <c r="G5" s="22"/>
      <c r="H5" s="23" t="s">
        <v>521</v>
      </c>
    </row>
    <row r="6" spans="1:9">
      <c r="A6" s="22"/>
      <c r="B6" s="22"/>
      <c r="C6" s="22"/>
      <c r="D6" s="22"/>
      <c r="E6" s="29" t="s">
        <v>111</v>
      </c>
      <c r="F6" s="22"/>
      <c r="G6" s="22"/>
      <c r="H6" s="22"/>
    </row>
    <row r="7" spans="1:9">
      <c r="A7" s="23" t="s">
        <v>112</v>
      </c>
      <c r="B7" s="23" t="s">
        <v>508</v>
      </c>
      <c r="C7" s="23" t="s">
        <v>509</v>
      </c>
      <c r="D7" s="23" t="s">
        <v>510</v>
      </c>
      <c r="E7" s="29" t="s">
        <v>113</v>
      </c>
      <c r="F7" s="22"/>
      <c r="G7" s="23" t="s">
        <v>522</v>
      </c>
      <c r="H7" s="23" t="s">
        <v>261</v>
      </c>
    </row>
    <row r="8" spans="1:9">
      <c r="A8" s="22"/>
      <c r="B8" s="23" t="s">
        <v>511</v>
      </c>
      <c r="C8" s="22"/>
      <c r="D8" s="23" t="s">
        <v>512</v>
      </c>
      <c r="E8" s="22"/>
      <c r="F8" s="22"/>
      <c r="G8" s="23" t="s">
        <v>513</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514</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507</v>
      </c>
      <c r="G60" s="23" t="s">
        <v>518</v>
      </c>
      <c r="H60" s="23" t="s">
        <v>515</v>
      </c>
      <c r="I60" s="1" t="e">
        <f>VLOOKUP(A60,#REF!,7,0)</f>
        <v>#REF!</v>
      </c>
    </row>
    <row r="61" spans="1:9">
      <c r="A61" s="23" t="s">
        <v>110</v>
      </c>
      <c r="B61" s="22"/>
      <c r="C61" s="22"/>
      <c r="D61" s="22"/>
      <c r="E61" s="29" t="s">
        <v>519</v>
      </c>
      <c r="F61" s="22"/>
      <c r="G61" s="23" t="s">
        <v>520</v>
      </c>
      <c r="H61" s="23" t="s">
        <v>259</v>
      </c>
      <c r="I61" s="1" t="e">
        <f>VLOOKUP(A61,#REF!,7,0)</f>
        <v>#REF!</v>
      </c>
    </row>
    <row r="62" spans="1:9">
      <c r="A62" s="22"/>
      <c r="B62" s="22"/>
      <c r="C62" s="22"/>
      <c r="D62" s="22"/>
      <c r="E62" s="22"/>
      <c r="F62" s="22"/>
      <c r="G62" s="22"/>
      <c r="H62" s="23" t="s">
        <v>521</v>
      </c>
      <c r="I62" s="1" t="e">
        <f>VLOOKUP(A62,#REF!,7,0)</f>
        <v>#REF!</v>
      </c>
    </row>
    <row r="63" spans="1:9">
      <c r="A63" s="22"/>
      <c r="B63" s="22"/>
      <c r="C63" s="22"/>
      <c r="D63" s="22"/>
      <c r="E63" s="29" t="s">
        <v>111</v>
      </c>
      <c r="F63" s="22"/>
      <c r="G63" s="22"/>
      <c r="H63" s="22"/>
      <c r="I63" s="1" t="e">
        <f>VLOOKUP(A63,#REF!,7,0)</f>
        <v>#REF!</v>
      </c>
    </row>
    <row r="64" spans="1:9">
      <c r="A64" s="23" t="s">
        <v>112</v>
      </c>
      <c r="B64" s="23" t="s">
        <v>508</v>
      </c>
      <c r="C64" s="23" t="s">
        <v>509</v>
      </c>
      <c r="D64" s="23" t="s">
        <v>510</v>
      </c>
      <c r="E64" s="29" t="s">
        <v>113</v>
      </c>
      <c r="F64" s="22"/>
      <c r="G64" s="23" t="s">
        <v>522</v>
      </c>
      <c r="H64" s="23" t="s">
        <v>261</v>
      </c>
      <c r="I64" s="1" t="e">
        <f>VLOOKUP(A64,#REF!,7,0)</f>
        <v>#REF!</v>
      </c>
    </row>
    <row r="65" spans="1:9">
      <c r="A65" s="18"/>
      <c r="B65" s="23" t="s">
        <v>511</v>
      </c>
      <c r="C65" s="22"/>
      <c r="D65" s="23" t="s">
        <v>512</v>
      </c>
      <c r="E65" s="22"/>
      <c r="F65" s="22"/>
      <c r="G65" s="23" t="s">
        <v>513</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516</v>
      </c>
      <c r="H68" s="20">
        <v>-90551696130</v>
      </c>
      <c r="I68" s="1" t="e">
        <f>VLOOKUP(A68,#REF!,7,0)</f>
        <v>#REF!</v>
      </c>
    </row>
    <row r="69" spans="1:9">
      <c r="A69" s="17"/>
      <c r="B69" s="17"/>
      <c r="C69" s="17"/>
      <c r="D69" s="17"/>
      <c r="E69" s="17"/>
      <c r="F69" s="17"/>
      <c r="G69" s="18" t="s">
        <v>517</v>
      </c>
      <c r="H69" s="21">
        <v>0</v>
      </c>
      <c r="I69" s="1" t="e">
        <f>VLOOKUP(A69,#REF!,7,0)</f>
        <v>#REF!</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507</v>
      </c>
      <c r="H3" s="38" t="s">
        <v>532</v>
      </c>
      <c r="I3" s="37"/>
      <c r="J3" s="37"/>
      <c r="K3" s="37"/>
      <c r="L3" s="37"/>
      <c r="M3" s="37"/>
      <c r="N3" s="37"/>
      <c r="O3" s="37"/>
      <c r="P3" s="37"/>
      <c r="Q3" s="37"/>
      <c r="R3" s="37"/>
      <c r="S3" s="37"/>
      <c r="T3" s="38" t="s">
        <v>518</v>
      </c>
      <c r="U3" s="37"/>
      <c r="V3" s="38"/>
      <c r="W3" s="39"/>
      <c r="X3" s="37"/>
      <c r="Y3" s="37"/>
      <c r="Z3" s="37"/>
      <c r="AA3" s="37"/>
      <c r="AB3" s="37"/>
      <c r="AC3" s="37"/>
      <c r="AD3" s="37"/>
      <c r="AE3" s="30"/>
      <c r="AF3" s="30"/>
    </row>
    <row r="4" spans="1:32">
      <c r="A4" s="38" t="s">
        <v>110</v>
      </c>
      <c r="B4" s="37"/>
      <c r="C4" s="37"/>
      <c r="D4" s="37"/>
      <c r="E4" s="44" t="s">
        <v>524</v>
      </c>
      <c r="F4" s="38" t="s">
        <v>525</v>
      </c>
      <c r="G4" s="37"/>
      <c r="H4" s="38" t="s">
        <v>258</v>
      </c>
      <c r="I4" s="37"/>
      <c r="J4" s="37"/>
      <c r="K4" s="37"/>
      <c r="L4" s="37"/>
      <c r="M4" s="37"/>
      <c r="N4" s="37"/>
      <c r="O4" s="37"/>
      <c r="P4" s="37"/>
      <c r="Q4" s="37"/>
      <c r="R4" s="37"/>
      <c r="S4" s="37"/>
      <c r="T4" s="38" t="s">
        <v>520</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533</v>
      </c>
      <c r="U5" s="37"/>
      <c r="V5" s="37"/>
      <c r="W5" s="37"/>
      <c r="X5" s="37"/>
      <c r="Y5" s="37"/>
      <c r="Z5" s="37"/>
      <c r="AA5" s="37"/>
      <c r="AB5" s="37"/>
      <c r="AC5" s="37"/>
      <c r="AD5" s="37"/>
      <c r="AE5" s="30"/>
      <c r="AF5" s="30"/>
    </row>
    <row r="6" spans="1:32">
      <c r="A6" s="37"/>
      <c r="B6" s="37"/>
      <c r="C6" s="37"/>
      <c r="D6" s="37"/>
      <c r="E6" s="37"/>
      <c r="F6" s="38" t="s">
        <v>111</v>
      </c>
      <c r="G6" s="37"/>
      <c r="H6" s="38" t="s">
        <v>526</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508</v>
      </c>
      <c r="C7" s="38" t="s">
        <v>509</v>
      </c>
      <c r="D7" s="38" t="s">
        <v>510</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527</v>
      </c>
      <c r="U7" s="38" t="s">
        <v>260</v>
      </c>
      <c r="V7" s="38"/>
      <c r="W7" s="38"/>
      <c r="X7" s="38"/>
      <c r="Y7" s="38"/>
      <c r="Z7" s="38"/>
      <c r="AA7" s="38"/>
      <c r="AB7" s="38"/>
      <c r="AC7" s="38"/>
      <c r="AD7" s="38" t="s">
        <v>260</v>
      </c>
      <c r="AE7" s="31"/>
      <c r="AF7" s="31"/>
    </row>
    <row r="8" spans="1:32">
      <c r="A8" s="37"/>
      <c r="B8" s="38" t="s">
        <v>511</v>
      </c>
      <c r="C8" s="37"/>
      <c r="D8" s="38" t="s">
        <v>512</v>
      </c>
      <c r="E8" s="37"/>
      <c r="F8" s="37"/>
      <c r="G8" s="37"/>
      <c r="H8" s="37"/>
      <c r="I8" s="37"/>
      <c r="J8" s="37"/>
      <c r="K8" s="37"/>
      <c r="L8" s="37"/>
      <c r="M8" s="37"/>
      <c r="N8" s="37"/>
      <c r="O8" s="37"/>
      <c r="P8" s="37"/>
      <c r="Q8" s="38" t="s">
        <v>513</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514</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528</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529</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530</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507</v>
      </c>
      <c r="H61" s="38" t="s">
        <v>532</v>
      </c>
      <c r="I61" s="37"/>
      <c r="J61" s="37"/>
      <c r="K61" s="37"/>
      <c r="L61" s="37"/>
      <c r="M61" s="1">
        <v>37005345</v>
      </c>
      <c r="N61" s="37"/>
      <c r="O61" s="37"/>
      <c r="P61" s="37"/>
      <c r="Q61" s="37"/>
      <c r="R61" s="37"/>
      <c r="S61" s="37"/>
      <c r="T61" s="38" t="s">
        <v>518</v>
      </c>
      <c r="U61" s="37"/>
      <c r="V61" s="38"/>
      <c r="W61" s="39"/>
      <c r="X61" s="37"/>
      <c r="Y61" s="37"/>
      <c r="Z61" s="37"/>
      <c r="AA61" s="37"/>
      <c r="AB61" s="37"/>
      <c r="AC61" s="37"/>
      <c r="AD61" s="37"/>
    </row>
    <row r="62" spans="1:30">
      <c r="A62" s="38" t="s">
        <v>110</v>
      </c>
      <c r="B62" s="37"/>
      <c r="C62" s="37"/>
      <c r="D62" s="37"/>
      <c r="E62" s="44" t="s">
        <v>524</v>
      </c>
      <c r="F62" s="38" t="s">
        <v>525</v>
      </c>
      <c r="G62" s="37"/>
      <c r="H62" s="38" t="s">
        <v>258</v>
      </c>
      <c r="I62" s="37"/>
      <c r="J62" s="37"/>
      <c r="K62" s="37"/>
      <c r="L62" s="37"/>
      <c r="M62" s="1">
        <v>15000000</v>
      </c>
      <c r="N62" s="37"/>
      <c r="O62" s="37"/>
      <c r="P62" s="37"/>
      <c r="Q62" s="37"/>
      <c r="R62" s="37"/>
      <c r="S62" s="37"/>
      <c r="T62" s="38" t="s">
        <v>520</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533</v>
      </c>
      <c r="U63" s="37"/>
      <c r="V63" s="37"/>
      <c r="W63" s="37"/>
      <c r="X63" s="37"/>
      <c r="Y63" s="37"/>
      <c r="Z63" s="37"/>
      <c r="AA63" s="37"/>
      <c r="AB63" s="37"/>
      <c r="AC63" s="37"/>
      <c r="AD63" s="37"/>
    </row>
    <row r="64" spans="1:30">
      <c r="A64" s="37"/>
      <c r="B64" s="37"/>
      <c r="C64" s="37"/>
      <c r="D64" s="37"/>
      <c r="E64" s="37"/>
      <c r="F64" s="38" t="s">
        <v>111</v>
      </c>
      <c r="G64" s="37"/>
      <c r="H64" s="38" t="s">
        <v>526</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508</v>
      </c>
      <c r="C65" s="38" t="s">
        <v>509</v>
      </c>
      <c r="D65" s="38" t="s">
        <v>510</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527</v>
      </c>
      <c r="U65" s="38" t="s">
        <v>260</v>
      </c>
      <c r="V65" s="38"/>
      <c r="W65" s="38"/>
      <c r="X65" s="38"/>
      <c r="Y65" s="38"/>
      <c r="Z65" s="38"/>
      <c r="AA65" s="38"/>
      <c r="AB65" s="38"/>
      <c r="AC65" s="38"/>
      <c r="AD65" s="38" t="s">
        <v>260</v>
      </c>
      <c r="AE65" s="30"/>
      <c r="AF65" s="30"/>
    </row>
    <row r="66" spans="1:32">
      <c r="A66" s="37"/>
      <c r="B66" s="38" t="s">
        <v>511</v>
      </c>
      <c r="C66" s="37"/>
      <c r="D66" s="38" t="s">
        <v>512</v>
      </c>
      <c r="E66" s="37"/>
      <c r="F66" s="37"/>
      <c r="G66" s="37"/>
      <c r="H66" s="37"/>
      <c r="I66" s="37"/>
      <c r="J66" s="37"/>
      <c r="K66" s="37"/>
      <c r="L66" s="37"/>
      <c r="M66" s="1">
        <v>8866160</v>
      </c>
      <c r="N66" s="37"/>
      <c r="O66" s="37"/>
      <c r="P66" s="37"/>
      <c r="Q66" s="38" t="s">
        <v>513</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531</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516</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517</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550</v>
      </c>
      <c r="G50" s="63"/>
      <c r="H50" s="63"/>
      <c r="I50" s="63"/>
    </row>
    <row r="51" spans="1:9">
      <c r="A51" s="64" t="s">
        <v>551</v>
      </c>
      <c r="B51" s="63"/>
      <c r="C51" s="64" t="s">
        <v>567</v>
      </c>
      <c r="D51" s="63"/>
      <c r="E51" s="63"/>
      <c r="F51" s="63"/>
      <c r="G51" s="63"/>
      <c r="H51" s="63"/>
      <c r="I51" s="64" t="s">
        <v>552</v>
      </c>
    </row>
    <row r="52" spans="1:9">
      <c r="A52" s="64" t="s">
        <v>553</v>
      </c>
      <c r="B52" s="63"/>
      <c r="C52" s="64" t="s">
        <v>568</v>
      </c>
      <c r="D52" s="63"/>
      <c r="E52" s="71" t="s">
        <v>554</v>
      </c>
      <c r="F52" s="65" t="s">
        <v>532</v>
      </c>
      <c r="G52" s="63"/>
      <c r="H52" s="64" t="s">
        <v>569</v>
      </c>
      <c r="I52" s="63"/>
    </row>
    <row r="53" spans="1:9">
      <c r="A53" s="63"/>
      <c r="B53" s="63"/>
      <c r="C53" s="63"/>
      <c r="D53" s="63"/>
      <c r="E53" s="71" t="s">
        <v>570</v>
      </c>
      <c r="F53" s="63"/>
      <c r="G53" s="63"/>
      <c r="H53" s="63"/>
      <c r="I53" s="63"/>
    </row>
    <row r="54" spans="1:9">
      <c r="A54" s="64" t="s">
        <v>555</v>
      </c>
      <c r="B54" s="64" t="s">
        <v>556</v>
      </c>
      <c r="C54" s="63"/>
      <c r="D54" s="64" t="s">
        <v>557</v>
      </c>
      <c r="E54" s="72" t="s">
        <v>113</v>
      </c>
      <c r="F54" s="64" t="s">
        <v>558</v>
      </c>
      <c r="G54" s="64" t="s">
        <v>559</v>
      </c>
      <c r="H54" s="64" t="s">
        <v>560</v>
      </c>
      <c r="I54" s="64" t="s">
        <v>561</v>
      </c>
    </row>
    <row r="55" spans="1:9">
      <c r="A55" s="64" t="s">
        <v>562</v>
      </c>
      <c r="B55" s="63"/>
      <c r="C55" s="64" t="s">
        <v>565</v>
      </c>
      <c r="D55" s="63"/>
      <c r="E55" s="63"/>
      <c r="F55" s="63"/>
      <c r="G55" s="63"/>
      <c r="H55" s="63"/>
      <c r="I55" s="63"/>
    </row>
    <row r="56" spans="1:9">
      <c r="A56" s="64" t="s">
        <v>571</v>
      </c>
      <c r="B56" s="64" t="s">
        <v>572</v>
      </c>
      <c r="C56" s="66">
        <v>211</v>
      </c>
      <c r="D56" s="66">
        <v>44496</v>
      </c>
      <c r="E56" s="72" t="s">
        <v>590</v>
      </c>
      <c r="F56" s="67">
        <v>30300</v>
      </c>
      <c r="G56" s="68">
        <v>369244286</v>
      </c>
      <c r="H56" s="68">
        <v>484800000</v>
      </c>
      <c r="I56" s="68">
        <v>115555714</v>
      </c>
    </row>
    <row r="57" spans="1:9">
      <c r="A57" s="64" t="s">
        <v>571</v>
      </c>
      <c r="B57" s="64" t="s">
        <v>572</v>
      </c>
      <c r="C57" s="66">
        <v>212</v>
      </c>
      <c r="D57" s="66">
        <v>42116</v>
      </c>
      <c r="E57" s="72" t="s">
        <v>587</v>
      </c>
      <c r="F57" s="67">
        <v>20200</v>
      </c>
      <c r="G57" s="68">
        <v>597854262</v>
      </c>
      <c r="H57" s="68">
        <v>747800000</v>
      </c>
      <c r="I57" s="68">
        <v>149945738</v>
      </c>
    </row>
    <row r="58" spans="1:9">
      <c r="A58" s="64" t="s">
        <v>571</v>
      </c>
      <c r="B58" s="64" t="s">
        <v>572</v>
      </c>
      <c r="C58" s="66">
        <v>213</v>
      </c>
      <c r="D58" s="66">
        <v>17389</v>
      </c>
      <c r="E58" s="72" t="s">
        <v>582</v>
      </c>
      <c r="F58" s="67">
        <v>10100</v>
      </c>
      <c r="G58" s="68">
        <v>471935907</v>
      </c>
      <c r="H58" s="68">
        <v>616460000</v>
      </c>
      <c r="I58" s="68">
        <v>144524093</v>
      </c>
    </row>
    <row r="59" spans="1:9">
      <c r="A59" s="64" t="s">
        <v>571</v>
      </c>
      <c r="B59" s="64" t="s">
        <v>572</v>
      </c>
      <c r="C59" s="66">
        <v>214</v>
      </c>
      <c r="D59" s="66">
        <v>7521</v>
      </c>
      <c r="E59" s="72" t="s">
        <v>585</v>
      </c>
      <c r="F59" s="67">
        <v>40400</v>
      </c>
      <c r="G59" s="68">
        <v>354422221</v>
      </c>
      <c r="H59" s="68">
        <v>319160000</v>
      </c>
      <c r="I59" s="68">
        <v>-35262221</v>
      </c>
    </row>
    <row r="60" spans="1:9">
      <c r="A60" s="64" t="s">
        <v>571</v>
      </c>
      <c r="B60" s="64" t="s">
        <v>572</v>
      </c>
      <c r="C60" s="66">
        <v>215</v>
      </c>
      <c r="D60" s="66">
        <v>38121</v>
      </c>
      <c r="E60" s="72" t="s">
        <v>594</v>
      </c>
      <c r="F60" s="67">
        <v>20200</v>
      </c>
      <c r="G60" s="68">
        <v>295880000</v>
      </c>
      <c r="H60" s="68">
        <v>300180000</v>
      </c>
      <c r="I60" s="68">
        <v>4300000</v>
      </c>
    </row>
    <row r="61" spans="1:9">
      <c r="A61" s="64" t="s">
        <v>571</v>
      </c>
      <c r="B61" s="64" t="s">
        <v>572</v>
      </c>
      <c r="C61" s="66">
        <v>216</v>
      </c>
      <c r="D61" s="66">
        <v>15690</v>
      </c>
      <c r="E61" s="72" t="s">
        <v>586</v>
      </c>
      <c r="F61" s="67">
        <v>70700</v>
      </c>
      <c r="G61" s="68">
        <v>781903238</v>
      </c>
      <c r="H61" s="68">
        <v>487830000</v>
      </c>
      <c r="I61" s="68">
        <v>-294073238</v>
      </c>
    </row>
    <row r="62" spans="1:9">
      <c r="A62" s="64" t="s">
        <v>571</v>
      </c>
      <c r="B62" s="64" t="s">
        <v>572</v>
      </c>
      <c r="C62" s="66">
        <v>217</v>
      </c>
      <c r="D62" s="66">
        <v>42115</v>
      </c>
      <c r="E62" s="72" t="s">
        <v>589</v>
      </c>
      <c r="F62" s="67">
        <v>40400</v>
      </c>
      <c r="G62" s="68">
        <v>434854326</v>
      </c>
      <c r="H62" s="68">
        <v>173720000</v>
      </c>
      <c r="I62" s="68">
        <v>-261134326</v>
      </c>
    </row>
    <row r="63" spans="1:9">
      <c r="A63" s="64" t="s">
        <v>571</v>
      </c>
      <c r="B63" s="64" t="s">
        <v>572</v>
      </c>
      <c r="C63" s="66">
        <v>218</v>
      </c>
      <c r="D63" s="66">
        <v>42127</v>
      </c>
      <c r="E63" s="72" t="s">
        <v>595</v>
      </c>
      <c r="F63" s="67">
        <v>30300</v>
      </c>
      <c r="G63" s="68">
        <v>376030649</v>
      </c>
      <c r="H63" s="68">
        <v>354510000</v>
      </c>
      <c r="I63" s="68">
        <v>-21520649</v>
      </c>
    </row>
    <row r="64" spans="1:9">
      <c r="A64" s="64" t="s">
        <v>571</v>
      </c>
      <c r="B64" s="64" t="s">
        <v>572</v>
      </c>
      <c r="C64" s="66">
        <v>219</v>
      </c>
      <c r="D64" s="66">
        <v>42120</v>
      </c>
      <c r="E64" s="72" t="s">
        <v>592</v>
      </c>
      <c r="F64" s="67">
        <v>20200</v>
      </c>
      <c r="G64" s="68">
        <v>234190261</v>
      </c>
      <c r="H64" s="68">
        <v>143420000</v>
      </c>
      <c r="I64" s="68">
        <v>-90770261</v>
      </c>
    </row>
    <row r="65" spans="1:9">
      <c r="A65" s="64" t="s">
        <v>571</v>
      </c>
      <c r="B65" s="64" t="s">
        <v>572</v>
      </c>
      <c r="C65" s="66">
        <v>220</v>
      </c>
      <c r="D65" s="66">
        <v>15691</v>
      </c>
      <c r="E65" s="72" t="s">
        <v>583</v>
      </c>
      <c r="F65" s="67">
        <v>70700</v>
      </c>
      <c r="G65" s="68">
        <v>988509553</v>
      </c>
      <c r="H65" s="68">
        <v>956290000</v>
      </c>
      <c r="I65" s="68">
        <v>-32219553</v>
      </c>
    </row>
    <row r="66" spans="1:9">
      <c r="A66" s="64" t="s">
        <v>578</v>
      </c>
      <c r="B66" s="64" t="s">
        <v>572</v>
      </c>
      <c r="C66" s="66">
        <v>226</v>
      </c>
      <c r="D66" s="66">
        <v>46186</v>
      </c>
      <c r="E66" s="72" t="s">
        <v>601</v>
      </c>
      <c r="F66" s="67">
        <v>40400</v>
      </c>
      <c r="G66" s="68">
        <v>587750000</v>
      </c>
      <c r="H66" s="68">
        <v>496380000</v>
      </c>
      <c r="I66" s="68">
        <v>-91370000</v>
      </c>
    </row>
    <row r="67" spans="1:9">
      <c r="A67" s="64" t="s">
        <v>578</v>
      </c>
      <c r="B67" s="64" t="s">
        <v>572</v>
      </c>
      <c r="C67" s="66">
        <v>227</v>
      </c>
      <c r="D67" s="66">
        <v>46185</v>
      </c>
      <c r="E67" s="72" t="s">
        <v>602</v>
      </c>
      <c r="F67" s="67">
        <v>40400</v>
      </c>
      <c r="G67" s="68">
        <v>584080000</v>
      </c>
      <c r="H67" s="68">
        <v>532390000</v>
      </c>
      <c r="I67" s="68">
        <v>-51690000</v>
      </c>
    </row>
    <row r="68" spans="1:9">
      <c r="A68" s="64" t="s">
        <v>580</v>
      </c>
      <c r="B68" s="64" t="s">
        <v>572</v>
      </c>
      <c r="C68" s="66">
        <v>260</v>
      </c>
      <c r="D68" s="66">
        <v>11899</v>
      </c>
      <c r="E68" s="72" t="s">
        <v>581</v>
      </c>
      <c r="F68" s="67">
        <v>57600</v>
      </c>
      <c r="G68" s="68">
        <v>931371665</v>
      </c>
      <c r="H68" s="68">
        <v>1157760000</v>
      </c>
      <c r="I68" s="68">
        <v>226388335</v>
      </c>
    </row>
    <row r="69" spans="1:9">
      <c r="A69" s="64" t="s">
        <v>580</v>
      </c>
      <c r="B69" s="64" t="s">
        <v>572</v>
      </c>
      <c r="C69" s="66">
        <v>261</v>
      </c>
      <c r="D69" s="66">
        <v>12725</v>
      </c>
      <c r="E69" s="72" t="s">
        <v>574</v>
      </c>
      <c r="F69" s="67">
        <v>54000</v>
      </c>
      <c r="G69" s="68">
        <v>1768013258</v>
      </c>
      <c r="H69" s="68">
        <v>1096200000</v>
      </c>
      <c r="I69" s="68">
        <v>-671813258</v>
      </c>
    </row>
    <row r="70" spans="1:9">
      <c r="A70" s="64" t="s">
        <v>580</v>
      </c>
      <c r="B70" s="64" t="s">
        <v>572</v>
      </c>
      <c r="C70" s="66">
        <v>262</v>
      </c>
      <c r="D70" s="66">
        <v>42128</v>
      </c>
      <c r="E70" s="72" t="s">
        <v>576</v>
      </c>
      <c r="F70" s="67">
        <v>174600</v>
      </c>
      <c r="G70" s="68">
        <v>1384317965</v>
      </c>
      <c r="H70" s="68">
        <v>1169820000</v>
      </c>
      <c r="I70" s="68">
        <v>-214497965</v>
      </c>
    </row>
    <row r="71" spans="1:9">
      <c r="A71" s="64" t="s">
        <v>580</v>
      </c>
      <c r="B71" s="64" t="s">
        <v>572</v>
      </c>
      <c r="C71" s="66">
        <v>263</v>
      </c>
      <c r="D71" s="66">
        <v>17389</v>
      </c>
      <c r="E71" s="72" t="s">
        <v>582</v>
      </c>
      <c r="F71" s="67">
        <v>4500</v>
      </c>
      <c r="G71" s="68">
        <v>216965778</v>
      </c>
      <c r="H71" s="68">
        <v>292050000</v>
      </c>
      <c r="I71" s="68">
        <v>75084222</v>
      </c>
    </row>
    <row r="72" spans="1:9">
      <c r="A72" s="64" t="s">
        <v>580</v>
      </c>
      <c r="B72" s="64" t="s">
        <v>572</v>
      </c>
      <c r="C72" s="66">
        <v>264</v>
      </c>
      <c r="D72" s="66">
        <v>15691</v>
      </c>
      <c r="E72" s="72" t="s">
        <v>583</v>
      </c>
      <c r="F72" s="67">
        <v>25200</v>
      </c>
      <c r="G72" s="68">
        <v>350728218</v>
      </c>
      <c r="H72" s="68">
        <v>332640000</v>
      </c>
      <c r="I72" s="68">
        <v>-18088218</v>
      </c>
    </row>
    <row r="73" spans="1:9">
      <c r="A73" s="64" t="s">
        <v>580</v>
      </c>
      <c r="B73" s="64" t="s">
        <v>572</v>
      </c>
      <c r="C73" s="66">
        <v>265</v>
      </c>
      <c r="D73" s="66">
        <v>18581</v>
      </c>
      <c r="E73" s="72" t="s">
        <v>584</v>
      </c>
      <c r="F73" s="67">
        <v>11700</v>
      </c>
      <c r="G73" s="68">
        <v>333081770</v>
      </c>
      <c r="H73" s="68">
        <v>307710000</v>
      </c>
      <c r="I73" s="68">
        <v>-25371770</v>
      </c>
    </row>
    <row r="74" spans="1:9">
      <c r="A74" s="64" t="s">
        <v>580</v>
      </c>
      <c r="B74" s="64" t="s">
        <v>572</v>
      </c>
      <c r="C74" s="66">
        <v>266</v>
      </c>
      <c r="D74" s="66">
        <v>15497</v>
      </c>
      <c r="E74" s="72" t="s">
        <v>579</v>
      </c>
      <c r="F74" s="67">
        <v>27900</v>
      </c>
      <c r="G74" s="68">
        <v>367522847</v>
      </c>
      <c r="H74" s="68">
        <v>340380000</v>
      </c>
      <c r="I74" s="68">
        <v>-27142847</v>
      </c>
    </row>
    <row r="75" spans="1:9">
      <c r="A75" s="64" t="s">
        <v>580</v>
      </c>
      <c r="B75" s="64" t="s">
        <v>572</v>
      </c>
      <c r="C75" s="66">
        <v>267</v>
      </c>
      <c r="D75" s="66">
        <v>7521</v>
      </c>
      <c r="E75" s="72" t="s">
        <v>585</v>
      </c>
      <c r="F75" s="67">
        <v>35100</v>
      </c>
      <c r="G75" s="68">
        <v>307142576</v>
      </c>
      <c r="H75" s="68">
        <v>298350000</v>
      </c>
      <c r="I75" s="68">
        <v>-8792576</v>
      </c>
    </row>
    <row r="76" spans="1:9">
      <c r="A76" s="64" t="s">
        <v>580</v>
      </c>
      <c r="B76" s="64" t="s">
        <v>572</v>
      </c>
      <c r="C76" s="66">
        <v>268</v>
      </c>
      <c r="D76" s="66">
        <v>15690</v>
      </c>
      <c r="E76" s="72" t="s">
        <v>586</v>
      </c>
      <c r="F76" s="67">
        <v>39600</v>
      </c>
      <c r="G76" s="68">
        <v>424477665</v>
      </c>
      <c r="H76" s="68">
        <v>273240000</v>
      </c>
      <c r="I76" s="68">
        <v>-151237665</v>
      </c>
    </row>
    <row r="77" spans="1:9">
      <c r="A77" s="64" t="s">
        <v>580</v>
      </c>
      <c r="B77" s="64" t="s">
        <v>572</v>
      </c>
      <c r="C77" s="66">
        <v>269</v>
      </c>
      <c r="D77" s="66">
        <v>42113</v>
      </c>
      <c r="E77" s="72" t="s">
        <v>575</v>
      </c>
      <c r="F77" s="67">
        <v>20700</v>
      </c>
      <c r="G77" s="68">
        <v>260548977</v>
      </c>
      <c r="H77" s="68">
        <v>235980000</v>
      </c>
      <c r="I77" s="68">
        <v>-24568977</v>
      </c>
    </row>
    <row r="78" spans="1:9">
      <c r="A78" s="64" t="s">
        <v>580</v>
      </c>
      <c r="B78" s="64" t="s">
        <v>572</v>
      </c>
      <c r="C78" s="66">
        <v>270</v>
      </c>
      <c r="D78" s="66">
        <v>42116</v>
      </c>
      <c r="E78" s="72" t="s">
        <v>587</v>
      </c>
      <c r="F78" s="67">
        <v>4500</v>
      </c>
      <c r="G78" s="68">
        <v>136096513</v>
      </c>
      <c r="H78" s="68">
        <v>168750000</v>
      </c>
      <c r="I78" s="68">
        <v>32653487</v>
      </c>
    </row>
    <row r="79" spans="1:9">
      <c r="A79" s="64" t="s">
        <v>580</v>
      </c>
      <c r="B79" s="64" t="s">
        <v>572</v>
      </c>
      <c r="C79" s="66">
        <v>271</v>
      </c>
      <c r="D79" s="66">
        <v>35952</v>
      </c>
      <c r="E79" s="72" t="s">
        <v>588</v>
      </c>
      <c r="F79" s="67">
        <v>6300</v>
      </c>
      <c r="G79" s="68">
        <v>203014859</v>
      </c>
      <c r="H79" s="68">
        <v>197820000</v>
      </c>
      <c r="I79" s="68">
        <v>-5194859</v>
      </c>
    </row>
    <row r="80" spans="1:9">
      <c r="A80" s="64" t="s">
        <v>580</v>
      </c>
      <c r="B80" s="64" t="s">
        <v>572</v>
      </c>
      <c r="C80" s="66">
        <v>272</v>
      </c>
      <c r="D80" s="66">
        <v>42115</v>
      </c>
      <c r="E80" s="72" t="s">
        <v>589</v>
      </c>
      <c r="F80" s="67">
        <v>43200</v>
      </c>
      <c r="G80" s="68">
        <v>443911945</v>
      </c>
      <c r="H80" s="68">
        <v>207360000</v>
      </c>
      <c r="I80" s="68">
        <v>-236551945</v>
      </c>
    </row>
    <row r="81" spans="1:9">
      <c r="A81" s="64" t="s">
        <v>580</v>
      </c>
      <c r="B81" s="64" t="s">
        <v>572</v>
      </c>
      <c r="C81" s="66">
        <v>273</v>
      </c>
      <c r="D81" s="66">
        <v>44496</v>
      </c>
      <c r="E81" s="72" t="s">
        <v>590</v>
      </c>
      <c r="F81" s="67">
        <v>9900</v>
      </c>
      <c r="G81" s="68">
        <v>122518286</v>
      </c>
      <c r="H81" s="68">
        <v>143550000</v>
      </c>
      <c r="I81" s="68">
        <v>21031714</v>
      </c>
    </row>
    <row r="82" spans="1:9">
      <c r="A82" s="64" t="s">
        <v>580</v>
      </c>
      <c r="B82" s="64" t="s">
        <v>572</v>
      </c>
      <c r="C82" s="66">
        <v>274</v>
      </c>
      <c r="D82" s="66">
        <v>15687</v>
      </c>
      <c r="E82" s="72" t="s">
        <v>591</v>
      </c>
      <c r="F82" s="67">
        <v>7200</v>
      </c>
      <c r="G82" s="68">
        <v>239110030</v>
      </c>
      <c r="H82" s="68">
        <v>129600000</v>
      </c>
      <c r="I82" s="68">
        <v>-109510030</v>
      </c>
    </row>
    <row r="83" spans="1:9">
      <c r="A83" s="64" t="s">
        <v>580</v>
      </c>
      <c r="B83" s="64" t="s">
        <v>572</v>
      </c>
      <c r="C83" s="66">
        <v>275</v>
      </c>
      <c r="D83" s="66">
        <v>42120</v>
      </c>
      <c r="E83" s="72" t="s">
        <v>592</v>
      </c>
      <c r="F83" s="67">
        <v>21600</v>
      </c>
      <c r="G83" s="68">
        <v>243010075</v>
      </c>
      <c r="H83" s="68">
        <v>159840000</v>
      </c>
      <c r="I83" s="68">
        <v>-83170075</v>
      </c>
    </row>
    <row r="84" spans="1:9">
      <c r="A84" s="64" t="s">
        <v>580</v>
      </c>
      <c r="B84" s="64" t="s">
        <v>572</v>
      </c>
      <c r="C84" s="66">
        <v>276</v>
      </c>
      <c r="D84" s="66">
        <v>15688</v>
      </c>
      <c r="E84" s="72" t="s">
        <v>593</v>
      </c>
      <c r="F84" s="67">
        <v>7200</v>
      </c>
      <c r="G84" s="68">
        <v>190052762</v>
      </c>
      <c r="H84" s="68">
        <v>141840000</v>
      </c>
      <c r="I84" s="68">
        <v>-48212762</v>
      </c>
    </row>
    <row r="85" spans="1:9">
      <c r="A85" s="64" t="s">
        <v>580</v>
      </c>
      <c r="B85" s="64" t="s">
        <v>572</v>
      </c>
      <c r="C85" s="66">
        <v>277</v>
      </c>
      <c r="D85" s="66">
        <v>38121</v>
      </c>
      <c r="E85" s="72" t="s">
        <v>594</v>
      </c>
      <c r="F85" s="67">
        <v>6300</v>
      </c>
      <c r="G85" s="68">
        <v>92203364</v>
      </c>
      <c r="H85" s="68">
        <v>91350000</v>
      </c>
      <c r="I85" s="68">
        <v>-853364</v>
      </c>
    </row>
    <row r="86" spans="1:9">
      <c r="A86" s="64" t="s">
        <v>580</v>
      </c>
      <c r="B86" s="64" t="s">
        <v>603</v>
      </c>
      <c r="C86" s="63"/>
      <c r="D86" s="66">
        <v>42127</v>
      </c>
      <c r="E86" s="72" t="s">
        <v>595</v>
      </c>
      <c r="F86" s="67">
        <v>9000</v>
      </c>
      <c r="G86" s="68">
        <v>110217946</v>
      </c>
      <c r="H86" s="68">
        <v>94500000</v>
      </c>
      <c r="I86" s="68">
        <v>-15717946</v>
      </c>
    </row>
    <row r="87" spans="1:9">
      <c r="A87" s="64" t="s">
        <v>580</v>
      </c>
      <c r="B87" s="64" t="s">
        <v>604</v>
      </c>
      <c r="C87" s="63"/>
      <c r="D87" s="66">
        <v>16732</v>
      </c>
      <c r="E87" s="72" t="s">
        <v>596</v>
      </c>
      <c r="F87" s="67">
        <v>8100</v>
      </c>
      <c r="G87" s="68">
        <v>122994278</v>
      </c>
      <c r="H87" s="68">
        <v>102060000</v>
      </c>
      <c r="I87" s="68">
        <v>-20934278</v>
      </c>
    </row>
    <row r="88" spans="1:9">
      <c r="A88" s="64" t="s">
        <v>580</v>
      </c>
      <c r="B88" s="64" t="s">
        <v>605</v>
      </c>
      <c r="C88" s="63"/>
      <c r="D88" s="66">
        <v>54074</v>
      </c>
      <c r="E88" s="72" t="s">
        <v>577</v>
      </c>
      <c r="F88" s="67">
        <v>6300</v>
      </c>
      <c r="G88" s="68">
        <v>84740727</v>
      </c>
      <c r="H88" s="68">
        <v>81270000</v>
      </c>
      <c r="I88" s="68">
        <v>-3470727</v>
      </c>
    </row>
    <row r="89" spans="1:9">
      <c r="A89" s="64" t="s">
        <v>580</v>
      </c>
      <c r="B89" s="64" t="s">
        <v>606</v>
      </c>
      <c r="C89" s="63"/>
      <c r="D89" s="66">
        <v>42119</v>
      </c>
      <c r="E89" s="72" t="s">
        <v>597</v>
      </c>
      <c r="F89" s="67">
        <v>2700</v>
      </c>
      <c r="G89" s="68">
        <v>136612605</v>
      </c>
      <c r="H89" s="68">
        <v>92070000</v>
      </c>
      <c r="I89" s="68">
        <v>-44542605</v>
      </c>
    </row>
    <row r="90" spans="1:9">
      <c r="A90" s="64" t="s">
        <v>580</v>
      </c>
      <c r="B90" s="64" t="s">
        <v>607</v>
      </c>
      <c r="C90" s="63"/>
      <c r="D90" s="66">
        <v>53999</v>
      </c>
      <c r="E90" s="72" t="s">
        <v>573</v>
      </c>
      <c r="F90" s="67">
        <v>9900</v>
      </c>
      <c r="G90" s="68">
        <v>75904125</v>
      </c>
      <c r="H90" s="68">
        <v>79200000</v>
      </c>
      <c r="I90" s="68">
        <v>3295875</v>
      </c>
    </row>
    <row r="91" spans="1:9">
      <c r="A91" s="64" t="s">
        <v>580</v>
      </c>
      <c r="B91" s="64" t="s">
        <v>608</v>
      </c>
      <c r="C91" s="63"/>
      <c r="D91" s="66">
        <v>11910</v>
      </c>
      <c r="E91" s="72" t="s">
        <v>598</v>
      </c>
      <c r="F91" s="67">
        <v>4500</v>
      </c>
      <c r="G91" s="68">
        <v>74609087</v>
      </c>
      <c r="H91" s="68">
        <v>55350000</v>
      </c>
      <c r="I91" s="68">
        <v>-19259087</v>
      </c>
    </row>
    <row r="92" spans="1:9">
      <c r="A92" s="64" t="s">
        <v>580</v>
      </c>
      <c r="B92" s="64" t="s">
        <v>609</v>
      </c>
      <c r="C92" s="63"/>
      <c r="D92" s="66">
        <v>42112</v>
      </c>
      <c r="E92" s="72" t="s">
        <v>563</v>
      </c>
      <c r="F92" s="67">
        <v>3600</v>
      </c>
      <c r="G92" s="68">
        <v>82063281</v>
      </c>
      <c r="H92" s="68">
        <v>60840000</v>
      </c>
      <c r="I92" s="68">
        <v>-21223281</v>
      </c>
    </row>
    <row r="93" spans="1:9">
      <c r="A93" s="64" t="s">
        <v>599</v>
      </c>
      <c r="B93" s="64" t="s">
        <v>600</v>
      </c>
      <c r="C93" s="63"/>
      <c r="D93" s="66">
        <v>53636</v>
      </c>
      <c r="E93" s="72" t="s">
        <v>564</v>
      </c>
      <c r="F93" s="67">
        <v>30300</v>
      </c>
      <c r="G93" s="69">
        <v>0</v>
      </c>
      <c r="H93" s="69">
        <v>0</v>
      </c>
      <c r="I93" s="69">
        <v>0</v>
      </c>
    </row>
    <row r="94" spans="1:9" s="6" customFormat="1">
      <c r="E94" s="62" t="s">
        <v>566</v>
      </c>
      <c r="F94" s="58">
        <v>1065800</v>
      </c>
      <c r="G94" s="59">
        <v>14777885305</v>
      </c>
      <c r="H94" s="59">
        <v>12922470000</v>
      </c>
      <c r="I94" s="59">
        <v>-1855415305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zoomScale="80" zoomScaleNormal="80" workbookViewId="0">
      <selection activeCell="I17" sqref="I17"/>
    </sheetView>
  </sheetViews>
  <sheetFormatPr defaultColWidth="9.140625" defaultRowHeight="15"/>
  <cols>
    <col min="1" max="1" width="4.85546875" style="345" customWidth="1"/>
    <col min="2" max="2" width="47.140625" style="313" customWidth="1"/>
    <col min="3" max="3" width="9.140625" style="313"/>
    <col min="4" max="4" width="14.5703125" style="313" customWidth="1"/>
    <col min="5" max="5" width="14" style="313" customWidth="1"/>
    <col min="6" max="6" width="9.140625" style="313"/>
    <col min="7" max="7" width="18.28515625" style="313" customWidth="1"/>
    <col min="8" max="11" width="19" style="313" customWidth="1"/>
    <col min="12" max="16384" width="9.140625" style="313"/>
  </cols>
  <sheetData>
    <row r="1" spans="1:11" s="650" customFormat="1" ht="27.75" customHeight="1">
      <c r="A1" s="812" t="s">
        <v>860</v>
      </c>
      <c r="B1" s="812"/>
      <c r="C1" s="812"/>
      <c r="D1" s="812"/>
      <c r="E1" s="812"/>
      <c r="F1" s="812"/>
      <c r="G1" s="812"/>
      <c r="H1" s="812"/>
      <c r="I1" s="812"/>
      <c r="J1" s="812"/>
      <c r="K1" s="812"/>
    </row>
    <row r="2" spans="1:11" s="650" customFormat="1" ht="28.5" customHeight="1">
      <c r="A2" s="813" t="s">
        <v>861</v>
      </c>
      <c r="B2" s="813"/>
      <c r="C2" s="813"/>
      <c r="D2" s="813"/>
      <c r="E2" s="813"/>
      <c r="F2" s="813"/>
      <c r="G2" s="813"/>
      <c r="H2" s="813"/>
      <c r="I2" s="813"/>
      <c r="J2" s="813"/>
      <c r="K2" s="813"/>
    </row>
    <row r="3" spans="1:11" ht="15" customHeight="1">
      <c r="A3" s="814" t="s">
        <v>797</v>
      </c>
      <c r="B3" s="814"/>
      <c r="C3" s="814"/>
      <c r="D3" s="814"/>
      <c r="E3" s="814"/>
      <c r="F3" s="814"/>
      <c r="G3" s="814"/>
      <c r="H3" s="814"/>
      <c r="I3" s="814"/>
      <c r="J3" s="814"/>
      <c r="K3" s="814"/>
    </row>
    <row r="4" spans="1:11">
      <c r="A4" s="814"/>
      <c r="B4" s="814"/>
      <c r="C4" s="814"/>
      <c r="D4" s="814"/>
      <c r="E4" s="814"/>
      <c r="F4" s="814"/>
      <c r="G4" s="814"/>
      <c r="H4" s="814"/>
      <c r="I4" s="814"/>
      <c r="J4" s="814"/>
      <c r="K4" s="814"/>
    </row>
    <row r="5" spans="1:11">
      <c r="A5" s="815" t="s">
        <v>1008</v>
      </c>
      <c r="B5" s="816"/>
      <c r="C5" s="816"/>
      <c r="D5" s="816"/>
      <c r="E5" s="816"/>
      <c r="F5" s="816"/>
      <c r="G5" s="816"/>
      <c r="H5" s="816"/>
      <c r="I5" s="816"/>
      <c r="J5" s="816"/>
      <c r="K5" s="816"/>
    </row>
    <row r="6" spans="1:11" ht="5.25" customHeight="1">
      <c r="A6" s="346"/>
      <c r="B6" s="346"/>
      <c r="C6" s="346"/>
      <c r="D6" s="346"/>
      <c r="E6" s="346"/>
      <c r="F6" s="314"/>
      <c r="G6" s="315"/>
      <c r="H6" s="315"/>
      <c r="I6" s="315"/>
      <c r="J6" s="315"/>
      <c r="K6" s="315"/>
    </row>
    <row r="7" spans="1:11" ht="31.5" customHeight="1">
      <c r="A7" s="146" t="s">
        <v>280</v>
      </c>
      <c r="B7" s="197" t="s">
        <v>540</v>
      </c>
      <c r="C7" s="723" t="s">
        <v>1003</v>
      </c>
      <c r="D7" s="723"/>
      <c r="E7" s="723"/>
      <c r="F7" s="723"/>
      <c r="G7" s="723"/>
      <c r="H7" s="723"/>
      <c r="I7" s="723"/>
      <c r="J7" s="723"/>
      <c r="K7" s="723"/>
    </row>
    <row r="8" spans="1:11" ht="31.5" customHeight="1">
      <c r="A8" s="146" t="s">
        <v>281</v>
      </c>
      <c r="B8" s="197" t="s">
        <v>542</v>
      </c>
      <c r="C8" s="723" t="s">
        <v>988</v>
      </c>
      <c r="D8" s="723"/>
      <c r="E8" s="723"/>
      <c r="F8" s="723"/>
      <c r="G8" s="723"/>
      <c r="H8" s="723"/>
      <c r="I8" s="723"/>
      <c r="J8" s="723"/>
      <c r="K8" s="723"/>
    </row>
    <row r="9" spans="1:11" ht="31.5" customHeight="1">
      <c r="A9" s="146" t="s">
        <v>282</v>
      </c>
      <c r="B9" s="197" t="s">
        <v>543</v>
      </c>
      <c r="C9" s="723" t="s">
        <v>1002</v>
      </c>
      <c r="D9" s="723"/>
      <c r="E9" s="723"/>
      <c r="F9" s="723"/>
      <c r="G9" s="723"/>
      <c r="H9" s="723"/>
      <c r="I9" s="723"/>
      <c r="J9" s="723"/>
      <c r="K9" s="723"/>
    </row>
    <row r="10" spans="1:11" ht="31.5" customHeight="1">
      <c r="A10" s="146" t="s">
        <v>419</v>
      </c>
      <c r="B10" s="643" t="s">
        <v>987</v>
      </c>
      <c r="C10" s="786" t="s">
        <v>1005</v>
      </c>
      <c r="D10" s="786"/>
      <c r="E10" s="786"/>
      <c r="F10" s="786"/>
      <c r="G10" s="786"/>
      <c r="H10" s="786"/>
      <c r="I10" s="786"/>
      <c r="J10" s="786"/>
      <c r="K10" s="786"/>
    </row>
    <row r="11" spans="1:11" ht="25.5">
      <c r="A11" s="146" t="s">
        <v>422</v>
      </c>
      <c r="B11" s="197" t="s">
        <v>544</v>
      </c>
      <c r="C11" s="713" t="s">
        <v>1007</v>
      </c>
      <c r="D11" s="713"/>
      <c r="E11" s="713"/>
      <c r="F11" s="713"/>
      <c r="G11" s="713"/>
      <c r="H11" s="713"/>
      <c r="I11" s="713"/>
      <c r="J11" s="713"/>
      <c r="K11" s="713"/>
    </row>
    <row r="12" spans="1:11">
      <c r="A12" s="146"/>
      <c r="B12" s="197"/>
      <c r="C12" s="694"/>
      <c r="D12" s="694"/>
      <c r="E12" s="694"/>
      <c r="F12" s="694"/>
      <c r="G12" s="694"/>
      <c r="H12" s="694"/>
      <c r="I12" s="694"/>
      <c r="J12" s="694"/>
      <c r="K12" s="694"/>
    </row>
    <row r="13" spans="1:11">
      <c r="A13" s="391" t="s">
        <v>91</v>
      </c>
      <c r="B13" s="392" t="s">
        <v>887</v>
      </c>
      <c r="C13" s="391"/>
      <c r="D13" s="391"/>
      <c r="E13" s="391"/>
      <c r="F13" s="391"/>
      <c r="G13" s="391"/>
      <c r="H13" s="391"/>
      <c r="I13" s="391"/>
      <c r="J13" s="391"/>
      <c r="K13" s="391"/>
    </row>
    <row r="14" spans="1:11" s="316" customFormat="1" ht="29.25" customHeight="1">
      <c r="A14" s="817" t="s">
        <v>712</v>
      </c>
      <c r="B14" s="817" t="s">
        <v>713</v>
      </c>
      <c r="C14" s="821" t="s">
        <v>198</v>
      </c>
      <c r="D14" s="817" t="s">
        <v>714</v>
      </c>
      <c r="E14" s="817" t="s">
        <v>715</v>
      </c>
      <c r="F14" s="817" t="s">
        <v>716</v>
      </c>
      <c r="G14" s="817" t="s">
        <v>717</v>
      </c>
      <c r="H14" s="819" t="s">
        <v>718</v>
      </c>
      <c r="I14" s="820"/>
      <c r="J14" s="819" t="s">
        <v>719</v>
      </c>
      <c r="K14" s="820"/>
    </row>
    <row r="15" spans="1:11" s="316" customFormat="1" ht="51">
      <c r="A15" s="818"/>
      <c r="B15" s="818"/>
      <c r="C15" s="822"/>
      <c r="D15" s="818"/>
      <c r="E15" s="818"/>
      <c r="F15" s="818"/>
      <c r="G15" s="818"/>
      <c r="H15" s="317" t="s">
        <v>720</v>
      </c>
      <c r="I15" s="317" t="s">
        <v>721</v>
      </c>
      <c r="J15" s="317" t="s">
        <v>722</v>
      </c>
      <c r="K15" s="317" t="s">
        <v>721</v>
      </c>
    </row>
    <row r="16" spans="1:11" s="316" customFormat="1" ht="25.5">
      <c r="A16" s="318" t="s">
        <v>291</v>
      </c>
      <c r="B16" s="319" t="s">
        <v>723</v>
      </c>
      <c r="C16" s="319" t="s">
        <v>724</v>
      </c>
      <c r="D16" s="320"/>
      <c r="E16" s="320"/>
      <c r="F16" s="321"/>
      <c r="G16" s="322"/>
      <c r="H16" s="319"/>
      <c r="I16" s="323"/>
      <c r="J16" s="324"/>
      <c r="K16" s="325"/>
    </row>
    <row r="17" spans="1:11" s="316" customFormat="1" ht="25.5">
      <c r="A17" s="318" t="s">
        <v>59</v>
      </c>
      <c r="B17" s="319" t="s">
        <v>725</v>
      </c>
      <c r="C17" s="319" t="s">
        <v>726</v>
      </c>
      <c r="D17" s="321"/>
      <c r="E17" s="321"/>
      <c r="F17" s="321"/>
      <c r="G17" s="322"/>
      <c r="H17" s="319"/>
      <c r="I17" s="323"/>
      <c r="J17" s="319"/>
      <c r="K17" s="323"/>
    </row>
    <row r="18" spans="1:11" s="316" customFormat="1" ht="25.5">
      <c r="A18" s="318" t="s">
        <v>294</v>
      </c>
      <c r="B18" s="319" t="s">
        <v>727</v>
      </c>
      <c r="C18" s="319" t="s">
        <v>728</v>
      </c>
      <c r="D18" s="321"/>
      <c r="E18" s="321"/>
      <c r="F18" s="321"/>
      <c r="G18" s="320"/>
      <c r="H18" s="319"/>
      <c r="I18" s="326"/>
      <c r="J18" s="319"/>
      <c r="K18" s="326"/>
    </row>
    <row r="19" spans="1:11" s="316" customFormat="1" ht="25.5">
      <c r="A19" s="318" t="s">
        <v>87</v>
      </c>
      <c r="B19" s="319" t="s">
        <v>729</v>
      </c>
      <c r="C19" s="319" t="s">
        <v>730</v>
      </c>
      <c r="D19" s="321"/>
      <c r="E19" s="321"/>
      <c r="F19" s="321"/>
      <c r="G19" s="322"/>
      <c r="H19" s="319"/>
      <c r="I19" s="323"/>
      <c r="J19" s="319"/>
      <c r="K19" s="323"/>
    </row>
    <row r="20" spans="1:11" s="316" customFormat="1" ht="25.5">
      <c r="A20" s="318" t="s">
        <v>482</v>
      </c>
      <c r="B20" s="319" t="s">
        <v>731</v>
      </c>
      <c r="C20" s="319" t="s">
        <v>732</v>
      </c>
      <c r="D20" s="321"/>
      <c r="E20" s="321"/>
      <c r="F20" s="321"/>
      <c r="G20" s="322"/>
      <c r="H20" s="319"/>
      <c r="I20" s="323"/>
      <c r="J20" s="319"/>
      <c r="K20" s="323"/>
    </row>
    <row r="21" spans="1:11" s="316" customFormat="1" ht="25.5">
      <c r="A21" s="318" t="s">
        <v>316</v>
      </c>
      <c r="B21" s="319" t="s">
        <v>733</v>
      </c>
      <c r="C21" s="319" t="s">
        <v>734</v>
      </c>
      <c r="D21" s="321"/>
      <c r="E21" s="321"/>
      <c r="F21" s="321"/>
      <c r="G21" s="322"/>
      <c r="H21" s="319"/>
      <c r="I21" s="323"/>
      <c r="J21" s="319"/>
      <c r="K21" s="323"/>
    </row>
    <row r="22" spans="1:11" s="316" customFormat="1" ht="25.5">
      <c r="A22" s="318" t="s">
        <v>59</v>
      </c>
      <c r="B22" s="319" t="s">
        <v>735</v>
      </c>
      <c r="C22" s="319" t="s">
        <v>744</v>
      </c>
      <c r="D22" s="321"/>
      <c r="E22" s="321"/>
      <c r="F22" s="321"/>
      <c r="G22" s="322"/>
      <c r="H22" s="319"/>
      <c r="I22" s="323"/>
      <c r="J22" s="319"/>
      <c r="K22" s="323"/>
    </row>
    <row r="23" spans="1:11" s="316" customFormat="1" ht="25.5">
      <c r="A23" s="318" t="s">
        <v>321</v>
      </c>
      <c r="B23" s="319" t="s">
        <v>736</v>
      </c>
      <c r="C23" s="319" t="s">
        <v>737</v>
      </c>
      <c r="D23" s="321"/>
      <c r="E23" s="321"/>
      <c r="F23" s="321"/>
      <c r="G23" s="322"/>
      <c r="H23" s="319"/>
      <c r="I23" s="323"/>
      <c r="J23" s="319"/>
      <c r="K23" s="323"/>
    </row>
    <row r="24" spans="1:11" s="316" customFormat="1" ht="25.5">
      <c r="A24" s="318" t="s">
        <v>87</v>
      </c>
      <c r="B24" s="319" t="s">
        <v>738</v>
      </c>
      <c r="C24" s="319" t="s">
        <v>739</v>
      </c>
      <c r="D24" s="321"/>
      <c r="E24" s="321"/>
      <c r="F24" s="321"/>
      <c r="G24" s="322"/>
      <c r="H24" s="319"/>
      <c r="I24" s="323"/>
      <c r="J24" s="319"/>
      <c r="K24" s="323"/>
    </row>
    <row r="25" spans="1:11" s="316" customFormat="1" ht="38.25">
      <c r="A25" s="318" t="s">
        <v>489</v>
      </c>
      <c r="B25" s="319" t="s">
        <v>740</v>
      </c>
      <c r="C25" s="319" t="s">
        <v>741</v>
      </c>
      <c r="D25" s="321"/>
      <c r="E25" s="321"/>
      <c r="F25" s="321"/>
      <c r="G25" s="322"/>
      <c r="H25" s="319"/>
      <c r="I25" s="323"/>
      <c r="J25" s="319"/>
      <c r="K25" s="323"/>
    </row>
    <row r="26" spans="1:11" s="316" customFormat="1" ht="12.75">
      <c r="A26" s="327"/>
      <c r="B26" s="328"/>
      <c r="C26" s="328"/>
      <c r="D26" s="321"/>
      <c r="E26" s="321"/>
      <c r="F26" s="321"/>
      <c r="G26" s="322"/>
      <c r="H26" s="319"/>
      <c r="I26" s="323"/>
      <c r="J26" s="324"/>
      <c r="K26" s="325"/>
    </row>
    <row r="27" spans="1:11" s="316" customFormat="1" ht="12.75">
      <c r="A27" s="329"/>
      <c r="B27" s="330"/>
      <c r="C27" s="330"/>
      <c r="D27" s="330"/>
      <c r="E27" s="330"/>
      <c r="F27" s="330"/>
      <c r="G27" s="330"/>
      <c r="H27" s="330"/>
      <c r="I27" s="330"/>
      <c r="J27" s="330"/>
      <c r="K27" s="330"/>
    </row>
    <row r="28" spans="1:11" s="316" customFormat="1" ht="15" customHeight="1">
      <c r="A28" s="331" t="s">
        <v>373</v>
      </c>
      <c r="B28" s="332"/>
      <c r="C28" s="333"/>
      <c r="D28" s="330"/>
      <c r="E28" s="330"/>
      <c r="F28" s="330"/>
      <c r="G28" s="330"/>
      <c r="H28" s="330"/>
      <c r="I28" s="810" t="s">
        <v>504</v>
      </c>
      <c r="J28" s="810"/>
      <c r="K28" s="810"/>
    </row>
    <row r="29" spans="1:11" s="316" customFormat="1" ht="15" customHeight="1">
      <c r="A29" s="335" t="s">
        <v>375</v>
      </c>
      <c r="B29" s="332"/>
      <c r="C29" s="333"/>
      <c r="D29" s="330"/>
      <c r="E29" s="330"/>
      <c r="F29" s="330"/>
      <c r="G29" s="330"/>
      <c r="H29" s="330"/>
      <c r="I29" s="811" t="s">
        <v>376</v>
      </c>
      <c r="J29" s="811"/>
      <c r="K29" s="811"/>
    </row>
    <row r="30" spans="1:11">
      <c r="A30" s="332"/>
      <c r="B30" s="332"/>
      <c r="C30" s="333"/>
      <c r="D30" s="315"/>
      <c r="E30" s="315"/>
      <c r="F30" s="315"/>
      <c r="G30" s="315"/>
      <c r="H30" s="315"/>
      <c r="I30" s="333"/>
      <c r="J30" s="315"/>
      <c r="K30" s="337"/>
    </row>
    <row r="31" spans="1:11">
      <c r="A31" s="332"/>
      <c r="B31" s="332"/>
      <c r="C31" s="333"/>
      <c r="D31" s="315"/>
      <c r="E31" s="315"/>
      <c r="F31" s="315"/>
      <c r="G31" s="315"/>
      <c r="H31" s="315"/>
      <c r="I31" s="333"/>
      <c r="J31" s="315"/>
      <c r="K31" s="337"/>
    </row>
    <row r="32" spans="1:11">
      <c r="A32" s="332"/>
      <c r="B32" s="332"/>
      <c r="C32" s="333"/>
      <c r="D32" s="315"/>
      <c r="E32" s="315"/>
      <c r="F32" s="315"/>
      <c r="G32" s="315"/>
      <c r="H32" s="315"/>
      <c r="I32" s="333"/>
      <c r="J32" s="315"/>
      <c r="K32" s="337"/>
    </row>
    <row r="33" spans="1:11">
      <c r="A33" s="332"/>
      <c r="B33" s="332"/>
      <c r="C33" s="333"/>
      <c r="D33" s="315"/>
      <c r="E33" s="315"/>
      <c r="F33" s="315"/>
      <c r="G33" s="315"/>
      <c r="H33" s="315"/>
      <c r="I33" s="333"/>
      <c r="J33" s="315"/>
      <c r="K33" s="337"/>
    </row>
    <row r="34" spans="1:11">
      <c r="A34" s="338"/>
      <c r="B34" s="338"/>
      <c r="C34" s="339"/>
      <c r="D34" s="340"/>
      <c r="E34" s="315"/>
      <c r="F34" s="315"/>
      <c r="G34" s="315"/>
      <c r="H34" s="315"/>
      <c r="I34" s="339"/>
      <c r="J34" s="341"/>
      <c r="K34" s="342"/>
    </row>
    <row r="35" spans="1:11">
      <c r="A35" s="343" t="s">
        <v>742</v>
      </c>
      <c r="B35" s="332"/>
      <c r="C35" s="333"/>
      <c r="D35" s="315"/>
      <c r="E35" s="315"/>
      <c r="F35" s="315"/>
      <c r="G35" s="315"/>
      <c r="H35" s="315"/>
      <c r="I35" s="809" t="s">
        <v>997</v>
      </c>
      <c r="J35" s="809"/>
      <c r="K35" s="809"/>
    </row>
    <row r="36" spans="1:11">
      <c r="A36" s="116" t="s">
        <v>955</v>
      </c>
      <c r="B36" s="332"/>
      <c r="C36" s="333"/>
      <c r="D36" s="315"/>
      <c r="E36" s="315"/>
      <c r="F36" s="315"/>
      <c r="G36" s="315"/>
      <c r="H36" s="315"/>
      <c r="I36" s="789" t="s">
        <v>1000</v>
      </c>
      <c r="J36" s="789"/>
      <c r="K36" s="789"/>
    </row>
    <row r="37" spans="1:11">
      <c r="A37" s="332" t="s">
        <v>663</v>
      </c>
      <c r="B37" s="332"/>
      <c r="C37" s="333"/>
      <c r="D37" s="315"/>
      <c r="E37" s="315"/>
      <c r="F37" s="315"/>
      <c r="G37" s="315"/>
      <c r="H37" s="315"/>
      <c r="I37" s="790" t="s">
        <v>990</v>
      </c>
      <c r="J37" s="790"/>
      <c r="K37" s="790"/>
    </row>
    <row r="38" spans="1:11">
      <c r="A38" s="313"/>
    </row>
  </sheetData>
  <mergeCells count="23">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7:K37"/>
    <mergeCell ref="I36:K36"/>
    <mergeCell ref="I35:K35"/>
    <mergeCell ref="I28:K28"/>
    <mergeCell ref="I29:K29"/>
  </mergeCells>
  <pageMargins left="0.49" right="0.7" top="0.35" bottom="0.35" header="0.3" footer="0.3"/>
  <pageSetup paperSize="9" scale="6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zoomScale="96" zoomScaleSheetLayoutView="96" workbookViewId="0">
      <selection activeCell="B19" sqref="B19:F19"/>
    </sheetView>
  </sheetViews>
  <sheetFormatPr defaultColWidth="9.140625" defaultRowHeight="12.75"/>
  <cols>
    <col min="1" max="1" width="9.140625" style="483"/>
    <col min="2" max="2" width="33.85546875" style="483" customWidth="1"/>
    <col min="3" max="3" width="22.42578125" style="483" customWidth="1"/>
    <col min="4" max="6" width="13.7109375" style="483" customWidth="1"/>
    <col min="7" max="7" width="15.85546875" style="483" customWidth="1"/>
    <col min="8" max="8" width="40.5703125" style="493" customWidth="1"/>
    <col min="9" max="9" width="14.85546875" style="566" bestFit="1" customWidth="1"/>
    <col min="10" max="13" width="21.140625" style="483" customWidth="1"/>
    <col min="14" max="14" width="13.42578125" style="483" bestFit="1" customWidth="1"/>
    <col min="15" max="15" width="8" style="483" bestFit="1" customWidth="1"/>
    <col min="16" max="20" width="9.140625" style="483"/>
    <col min="21" max="21" width="12" style="483" bestFit="1" customWidth="1"/>
    <col min="22" max="22" width="13.42578125" style="483" bestFit="1" customWidth="1"/>
    <col min="23" max="16384" width="9.140625" style="483"/>
  </cols>
  <sheetData>
    <row r="1" spans="1:13" s="647" customFormat="1" ht="29.25" customHeight="1">
      <c r="A1" s="717" t="s">
        <v>860</v>
      </c>
      <c r="B1" s="717"/>
      <c r="C1" s="717"/>
      <c r="D1" s="717"/>
      <c r="E1" s="717"/>
      <c r="F1" s="717"/>
      <c r="G1" s="717"/>
      <c r="H1" s="717"/>
      <c r="I1" s="645"/>
      <c r="J1" s="646"/>
      <c r="K1" s="646"/>
      <c r="L1" s="646"/>
      <c r="M1" s="646"/>
    </row>
    <row r="2" spans="1:13" s="647" customFormat="1" ht="30" customHeight="1">
      <c r="A2" s="718" t="s">
        <v>972</v>
      </c>
      <c r="B2" s="718"/>
      <c r="C2" s="718"/>
      <c r="D2" s="718"/>
      <c r="E2" s="718"/>
      <c r="F2" s="718"/>
      <c r="G2" s="718"/>
      <c r="H2" s="718"/>
      <c r="I2" s="648"/>
      <c r="J2" s="649"/>
      <c r="K2" s="649"/>
      <c r="L2" s="649"/>
      <c r="M2" s="649"/>
    </row>
    <row r="3" spans="1:13" ht="37.15" customHeight="1">
      <c r="A3" s="849" t="s">
        <v>778</v>
      </c>
      <c r="B3" s="849"/>
      <c r="C3" s="849"/>
      <c r="D3" s="849"/>
      <c r="E3" s="849"/>
      <c r="F3" s="849"/>
      <c r="G3" s="849"/>
      <c r="H3" s="849"/>
      <c r="I3" s="484"/>
      <c r="J3" s="485"/>
      <c r="K3" s="485"/>
      <c r="L3" s="485"/>
      <c r="M3" s="485"/>
    </row>
    <row r="4" spans="1:13" ht="14.25" customHeight="1">
      <c r="A4" s="850" t="s">
        <v>1009</v>
      </c>
      <c r="B4" s="851"/>
      <c r="C4" s="851"/>
      <c r="D4" s="851"/>
      <c r="E4" s="851"/>
      <c r="F4" s="851"/>
      <c r="G4" s="851"/>
      <c r="H4" s="851"/>
      <c r="I4" s="486"/>
      <c r="J4" s="487"/>
      <c r="K4" s="487"/>
      <c r="L4" s="487"/>
      <c r="M4" s="487"/>
    </row>
    <row r="5" spans="1:13" ht="13.5" customHeight="1">
      <c r="A5" s="487"/>
      <c r="B5" s="487"/>
      <c r="C5" s="487"/>
      <c r="D5" s="487"/>
      <c r="E5" s="487"/>
      <c r="F5" s="487"/>
      <c r="G5" s="487"/>
      <c r="H5" s="488"/>
      <c r="I5" s="486"/>
      <c r="J5" s="487"/>
      <c r="K5" s="487"/>
      <c r="L5" s="487"/>
      <c r="M5" s="487"/>
    </row>
    <row r="6" spans="1:13" ht="31.5" customHeight="1">
      <c r="A6" s="146" t="s">
        <v>280</v>
      </c>
      <c r="B6" s="197" t="s">
        <v>540</v>
      </c>
      <c r="C6" s="723" t="s">
        <v>1003</v>
      </c>
      <c r="D6" s="723"/>
      <c r="E6" s="723"/>
      <c r="F6" s="723"/>
      <c r="G6" s="723"/>
      <c r="H6" s="723"/>
      <c r="I6" s="655"/>
      <c r="J6" s="655"/>
      <c r="K6" s="655"/>
      <c r="L6" s="489"/>
      <c r="M6" s="489"/>
    </row>
    <row r="7" spans="1:13" ht="31.5" customHeight="1">
      <c r="A7" s="146" t="s">
        <v>281</v>
      </c>
      <c r="B7" s="197" t="s">
        <v>542</v>
      </c>
      <c r="C7" s="723" t="s">
        <v>988</v>
      </c>
      <c r="D7" s="723"/>
      <c r="E7" s="723"/>
      <c r="F7" s="723"/>
      <c r="G7" s="723"/>
      <c r="H7" s="723"/>
      <c r="I7" s="655"/>
      <c r="J7" s="655"/>
      <c r="K7" s="655"/>
      <c r="L7" s="490"/>
      <c r="M7" s="490"/>
    </row>
    <row r="8" spans="1:13" ht="31.5" customHeight="1">
      <c r="A8" s="146" t="s">
        <v>282</v>
      </c>
      <c r="B8" s="197" t="s">
        <v>543</v>
      </c>
      <c r="C8" s="723" t="s">
        <v>1002</v>
      </c>
      <c r="D8" s="723"/>
      <c r="E8" s="723"/>
      <c r="F8" s="723"/>
      <c r="G8" s="723"/>
      <c r="H8" s="723"/>
      <c r="I8" s="655"/>
      <c r="J8" s="655"/>
      <c r="K8" s="655"/>
      <c r="L8" s="489"/>
      <c r="M8" s="489"/>
    </row>
    <row r="9" spans="1:13" ht="30" customHeight="1">
      <c r="A9" s="146" t="s">
        <v>419</v>
      </c>
      <c r="B9" s="643" t="s">
        <v>987</v>
      </c>
      <c r="C9" s="786" t="s">
        <v>1004</v>
      </c>
      <c r="D9" s="786"/>
      <c r="E9" s="786"/>
      <c r="F9" s="786"/>
      <c r="G9" s="786"/>
      <c r="H9" s="786"/>
      <c r="I9" s="644"/>
      <c r="J9" s="644"/>
      <c r="K9" s="644"/>
      <c r="L9" s="491"/>
      <c r="M9" s="491"/>
    </row>
    <row r="10" spans="1:13" ht="25.5">
      <c r="A10" s="146" t="s">
        <v>422</v>
      </c>
      <c r="B10" s="197" t="s">
        <v>544</v>
      </c>
      <c r="C10" s="713" t="s">
        <v>1007</v>
      </c>
      <c r="D10" s="713"/>
      <c r="E10" s="713"/>
      <c r="F10" s="713"/>
      <c r="G10" s="713"/>
      <c r="H10" s="713"/>
      <c r="I10" s="377"/>
      <c r="J10" s="377"/>
      <c r="K10" s="377"/>
      <c r="L10" s="495"/>
      <c r="M10" s="495"/>
    </row>
    <row r="11" spans="1:13" ht="9" customHeight="1">
      <c r="A11" s="146"/>
      <c r="B11" s="197"/>
      <c r="C11" s="654"/>
      <c r="D11" s="654"/>
      <c r="E11" s="654"/>
      <c r="F11" s="654"/>
      <c r="G11" s="654"/>
      <c r="H11" s="654"/>
      <c r="I11" s="377"/>
      <c r="J11" s="377"/>
      <c r="K11" s="377"/>
      <c r="L11" s="495"/>
      <c r="M11" s="495"/>
    </row>
    <row r="12" spans="1:13" s="497" customFormat="1" ht="20.100000000000001" customHeight="1">
      <c r="A12" s="496" t="s">
        <v>973</v>
      </c>
      <c r="B12" s="496"/>
      <c r="C12" s="496"/>
      <c r="D12" s="496"/>
      <c r="E12" s="492"/>
      <c r="F12" s="492"/>
      <c r="G12" s="492"/>
      <c r="H12" s="493"/>
    </row>
    <row r="13" spans="1:13" s="497" customFormat="1" ht="20.100000000000001" customHeight="1">
      <c r="A13" s="498" t="s">
        <v>974</v>
      </c>
      <c r="B13" s="498"/>
      <c r="C13" s="498"/>
      <c r="D13" s="498"/>
      <c r="E13" s="492"/>
      <c r="F13" s="492"/>
      <c r="G13" s="492"/>
      <c r="H13" s="493"/>
    </row>
    <row r="14" spans="1:13" s="499" customFormat="1" ht="15.75" customHeight="1">
      <c r="A14" s="840" t="s">
        <v>712</v>
      </c>
      <c r="B14" s="842" t="s">
        <v>709</v>
      </c>
      <c r="C14" s="843"/>
      <c r="D14" s="843"/>
      <c r="E14" s="843"/>
      <c r="F14" s="844"/>
      <c r="G14" s="848" t="s">
        <v>770</v>
      </c>
      <c r="H14" s="848"/>
    </row>
    <row r="15" spans="1:13" s="499" customFormat="1" ht="21" customHeight="1">
      <c r="A15" s="841"/>
      <c r="B15" s="845"/>
      <c r="C15" s="846"/>
      <c r="D15" s="846"/>
      <c r="E15" s="846"/>
      <c r="F15" s="847"/>
      <c r="G15" s="500" t="s">
        <v>771</v>
      </c>
      <c r="H15" s="500" t="s">
        <v>975</v>
      </c>
    </row>
    <row r="16" spans="1:13" s="499" customFormat="1" ht="25.5" customHeight="1">
      <c r="A16" s="501" t="s">
        <v>59</v>
      </c>
      <c r="B16" s="837" t="s">
        <v>772</v>
      </c>
      <c r="C16" s="838"/>
      <c r="D16" s="838"/>
      <c r="E16" s="838"/>
      <c r="F16" s="839"/>
      <c r="G16" s="502"/>
      <c r="H16" s="502"/>
    </row>
    <row r="17" spans="1:14" s="499" customFormat="1">
      <c r="A17" s="501" t="s">
        <v>773</v>
      </c>
      <c r="B17" s="837" t="s">
        <v>774</v>
      </c>
      <c r="C17" s="838"/>
      <c r="D17" s="838"/>
      <c r="E17" s="838"/>
      <c r="F17" s="839"/>
      <c r="G17" s="503"/>
      <c r="H17" s="503"/>
    </row>
    <row r="18" spans="1:14" s="499" customFormat="1">
      <c r="A18" s="501" t="s">
        <v>775</v>
      </c>
      <c r="B18" s="837" t="s">
        <v>776</v>
      </c>
      <c r="C18" s="838"/>
      <c r="D18" s="838"/>
      <c r="E18" s="838"/>
      <c r="F18" s="839"/>
      <c r="G18" s="503"/>
      <c r="H18" s="503"/>
    </row>
    <row r="19" spans="1:14" s="499" customFormat="1">
      <c r="A19" s="501" t="s">
        <v>87</v>
      </c>
      <c r="B19" s="837" t="s">
        <v>793</v>
      </c>
      <c r="C19" s="838"/>
      <c r="D19" s="838"/>
      <c r="E19" s="838"/>
      <c r="F19" s="839"/>
      <c r="G19" s="503"/>
      <c r="H19" s="503"/>
    </row>
    <row r="20" spans="1:14" s="499" customFormat="1">
      <c r="A20" s="501" t="s">
        <v>773</v>
      </c>
      <c r="B20" s="837" t="s">
        <v>774</v>
      </c>
      <c r="C20" s="838"/>
      <c r="D20" s="838"/>
      <c r="E20" s="838"/>
      <c r="F20" s="839"/>
      <c r="G20" s="503"/>
      <c r="H20" s="503"/>
    </row>
    <row r="21" spans="1:14" s="499" customFormat="1">
      <c r="A21" s="501" t="s">
        <v>775</v>
      </c>
      <c r="B21" s="837" t="s">
        <v>776</v>
      </c>
      <c r="C21" s="838"/>
      <c r="D21" s="838"/>
      <c r="E21" s="838"/>
      <c r="F21" s="839"/>
      <c r="G21" s="503"/>
      <c r="H21" s="503"/>
    </row>
    <row r="22" spans="1:14" s="499" customFormat="1">
      <c r="A22" s="501" t="s">
        <v>61</v>
      </c>
      <c r="B22" s="837" t="s">
        <v>794</v>
      </c>
      <c r="C22" s="838"/>
      <c r="D22" s="838"/>
      <c r="E22" s="838"/>
      <c r="F22" s="839"/>
      <c r="G22" s="503"/>
      <c r="H22" s="503"/>
    </row>
    <row r="23" spans="1:14" s="499" customFormat="1">
      <c r="A23" s="501" t="s">
        <v>773</v>
      </c>
      <c r="B23" s="837" t="s">
        <v>774</v>
      </c>
      <c r="C23" s="838"/>
      <c r="D23" s="838"/>
      <c r="E23" s="838"/>
      <c r="F23" s="839"/>
      <c r="G23" s="503"/>
      <c r="H23" s="503"/>
    </row>
    <row r="24" spans="1:14" s="499" customFormat="1">
      <c r="A24" s="501" t="s">
        <v>775</v>
      </c>
      <c r="B24" s="837" t="s">
        <v>776</v>
      </c>
      <c r="C24" s="838"/>
      <c r="D24" s="838"/>
      <c r="E24" s="838"/>
      <c r="F24" s="839"/>
      <c r="G24" s="503"/>
      <c r="H24" s="503"/>
    </row>
    <row r="25" spans="1:14" s="499" customFormat="1">
      <c r="A25" s="501" t="s">
        <v>91</v>
      </c>
      <c r="B25" s="837" t="s">
        <v>777</v>
      </c>
      <c r="C25" s="838"/>
      <c r="D25" s="838"/>
      <c r="E25" s="838"/>
      <c r="F25" s="839"/>
      <c r="G25" s="503"/>
      <c r="H25" s="503"/>
    </row>
    <row r="26" spans="1:14" s="499" customFormat="1">
      <c r="A26" s="504">
        <v>1</v>
      </c>
      <c r="B26" s="837" t="s">
        <v>774</v>
      </c>
      <c r="C26" s="838"/>
      <c r="D26" s="838"/>
      <c r="E26" s="838"/>
      <c r="F26" s="839"/>
      <c r="G26" s="503"/>
      <c r="H26" s="503"/>
    </row>
    <row r="27" spans="1:14" s="499" customFormat="1">
      <c r="A27" s="504">
        <v>2</v>
      </c>
      <c r="B27" s="837" t="s">
        <v>776</v>
      </c>
      <c r="C27" s="838"/>
      <c r="D27" s="838"/>
      <c r="E27" s="838"/>
      <c r="F27" s="839"/>
      <c r="G27" s="503"/>
      <c r="H27" s="503"/>
    </row>
    <row r="28" spans="1:14" s="499" customFormat="1">
      <c r="A28" s="505" t="s">
        <v>779</v>
      </c>
      <c r="B28" s="505"/>
      <c r="C28" s="505"/>
      <c r="D28" s="505"/>
      <c r="E28" s="505"/>
      <c r="F28" s="505"/>
      <c r="G28" s="505"/>
      <c r="H28" s="505"/>
    </row>
    <row r="29" spans="1:14" s="499" customFormat="1">
      <c r="A29" s="506"/>
      <c r="B29" s="507"/>
      <c r="C29" s="507"/>
      <c r="D29" s="507"/>
      <c r="E29" s="506"/>
      <c r="F29" s="507"/>
      <c r="G29" s="507"/>
      <c r="H29" s="507"/>
    </row>
    <row r="30" spans="1:14" s="511" customFormat="1" ht="18" customHeight="1">
      <c r="A30" s="508" t="s">
        <v>976</v>
      </c>
      <c r="B30" s="508"/>
      <c r="C30" s="508"/>
      <c r="D30" s="508"/>
      <c r="E30" s="508"/>
      <c r="F30" s="508"/>
      <c r="G30" s="509"/>
      <c r="H30" s="510"/>
    </row>
    <row r="31" spans="1:14" s="511" customFormat="1" ht="30.75" customHeight="1">
      <c r="A31" s="826" t="s">
        <v>217</v>
      </c>
      <c r="B31" s="831" t="s">
        <v>209</v>
      </c>
      <c r="C31" s="832"/>
      <c r="D31" s="835" t="s">
        <v>219</v>
      </c>
      <c r="E31" s="836"/>
      <c r="F31" s="835" t="s">
        <v>220</v>
      </c>
      <c r="G31" s="836"/>
      <c r="H31" s="826" t="s">
        <v>610</v>
      </c>
      <c r="I31" s="510"/>
      <c r="N31" s="512"/>
    </row>
    <row r="32" spans="1:14" s="511" customFormat="1" ht="28.5" customHeight="1">
      <c r="A32" s="827"/>
      <c r="B32" s="833"/>
      <c r="C32" s="834"/>
      <c r="D32" s="513" t="s">
        <v>771</v>
      </c>
      <c r="E32" s="513" t="s">
        <v>977</v>
      </c>
      <c r="F32" s="513" t="s">
        <v>771</v>
      </c>
      <c r="G32" s="513" t="s">
        <v>977</v>
      </c>
      <c r="H32" s="827"/>
      <c r="I32" s="510"/>
      <c r="N32" s="512"/>
    </row>
    <row r="33" spans="1:14" s="518" customFormat="1" ht="30" customHeight="1">
      <c r="A33" s="514" t="s">
        <v>79</v>
      </c>
      <c r="B33" s="829" t="s">
        <v>190</v>
      </c>
      <c r="C33" s="830"/>
      <c r="D33" s="515"/>
      <c r="E33" s="515"/>
      <c r="F33" s="515"/>
      <c r="G33" s="515"/>
      <c r="H33" s="516"/>
      <c r="I33" s="517"/>
    </row>
    <row r="34" spans="1:14" s="518" customFormat="1" ht="30" customHeight="1">
      <c r="A34" s="514"/>
      <c r="B34" s="829" t="s">
        <v>191</v>
      </c>
      <c r="C34" s="830"/>
      <c r="D34" s="515"/>
      <c r="E34" s="515"/>
      <c r="F34" s="515"/>
      <c r="G34" s="515"/>
      <c r="H34" s="516"/>
      <c r="I34" s="517"/>
    </row>
    <row r="35" spans="1:14" s="518" customFormat="1" ht="30" customHeight="1">
      <c r="A35" s="514"/>
      <c r="B35" s="829" t="s">
        <v>192</v>
      </c>
      <c r="C35" s="830"/>
      <c r="D35" s="515"/>
      <c r="E35" s="515"/>
      <c r="F35" s="515"/>
      <c r="G35" s="515"/>
      <c r="H35" s="516"/>
      <c r="I35" s="517"/>
    </row>
    <row r="36" spans="1:14" s="518" customFormat="1" ht="30" customHeight="1">
      <c r="A36" s="514"/>
      <c r="B36" s="829" t="s">
        <v>193</v>
      </c>
      <c r="C36" s="830"/>
      <c r="D36" s="515"/>
      <c r="E36" s="515"/>
      <c r="F36" s="515"/>
      <c r="G36" s="515"/>
      <c r="H36" s="516"/>
      <c r="I36" s="517"/>
    </row>
    <row r="37" spans="1:14" s="518" customFormat="1" ht="30" customHeight="1">
      <c r="A37" s="514" t="s">
        <v>80</v>
      </c>
      <c r="B37" s="829" t="s">
        <v>194</v>
      </c>
      <c r="C37" s="830"/>
      <c r="D37" s="515"/>
      <c r="E37" s="515"/>
      <c r="F37" s="515"/>
      <c r="G37" s="515"/>
      <c r="H37" s="516"/>
      <c r="I37" s="517"/>
    </row>
    <row r="38" spans="1:14" s="518" customFormat="1" ht="30" customHeight="1">
      <c r="A38" s="514" t="s">
        <v>81</v>
      </c>
      <c r="B38" s="829" t="s">
        <v>195</v>
      </c>
      <c r="C38" s="830"/>
      <c r="D38" s="515"/>
      <c r="E38" s="515"/>
      <c r="F38" s="515"/>
      <c r="G38" s="515"/>
      <c r="H38" s="516"/>
      <c r="I38" s="517"/>
    </row>
    <row r="39" spans="1:14" s="518" customFormat="1" ht="30" customHeight="1">
      <c r="A39" s="514" t="s">
        <v>82</v>
      </c>
      <c r="B39" s="829" t="s">
        <v>207</v>
      </c>
      <c r="C39" s="830"/>
      <c r="D39" s="515"/>
      <c r="E39" s="515"/>
      <c r="F39" s="515"/>
      <c r="G39" s="515"/>
      <c r="H39" s="516"/>
      <c r="I39" s="517"/>
    </row>
    <row r="40" spans="1:14" s="518" customFormat="1" ht="45" customHeight="1">
      <c r="A40" s="514" t="s">
        <v>83</v>
      </c>
      <c r="B40" s="829" t="s">
        <v>208</v>
      </c>
      <c r="C40" s="830"/>
      <c r="D40" s="515"/>
      <c r="E40" s="515"/>
      <c r="F40" s="515"/>
      <c r="G40" s="515"/>
      <c r="H40" s="516"/>
      <c r="I40" s="517"/>
    </row>
    <row r="41" spans="1:14" s="518" customFormat="1" ht="30" customHeight="1">
      <c r="A41" s="514" t="s">
        <v>84</v>
      </c>
      <c r="B41" s="829" t="s">
        <v>210</v>
      </c>
      <c r="C41" s="830"/>
      <c r="D41" s="515"/>
      <c r="E41" s="515"/>
      <c r="F41" s="515"/>
      <c r="G41" s="515"/>
      <c r="H41" s="516"/>
      <c r="I41" s="517"/>
    </row>
    <row r="42" spans="1:14" s="518" customFormat="1" ht="30" customHeight="1">
      <c r="A42" s="514" t="s">
        <v>85</v>
      </c>
      <c r="B42" s="829" t="s">
        <v>211</v>
      </c>
      <c r="C42" s="830"/>
      <c r="D42" s="515"/>
      <c r="E42" s="515"/>
      <c r="F42" s="515"/>
      <c r="G42" s="515"/>
      <c r="H42" s="516"/>
      <c r="I42" s="517"/>
    </row>
    <row r="43" spans="1:14" s="518" customFormat="1" ht="30" customHeight="1">
      <c r="A43" s="514" t="s">
        <v>86</v>
      </c>
      <c r="B43" s="829" t="s">
        <v>212</v>
      </c>
      <c r="C43" s="830"/>
      <c r="D43" s="515"/>
      <c r="E43" s="515"/>
      <c r="F43" s="515"/>
      <c r="G43" s="515"/>
      <c r="H43" s="516"/>
      <c r="I43" s="517"/>
    </row>
    <row r="44" spans="1:14" s="511" customFormat="1" ht="30.75" customHeight="1">
      <c r="A44" s="826" t="s">
        <v>217</v>
      </c>
      <c r="B44" s="831" t="s">
        <v>213</v>
      </c>
      <c r="C44" s="832"/>
      <c r="D44" s="835" t="s">
        <v>219</v>
      </c>
      <c r="E44" s="836"/>
      <c r="F44" s="835" t="s">
        <v>220</v>
      </c>
      <c r="G44" s="836"/>
      <c r="H44" s="826" t="s">
        <v>610</v>
      </c>
      <c r="I44" s="510"/>
      <c r="N44" s="512"/>
    </row>
    <row r="45" spans="1:14" s="511" customFormat="1" ht="28.5" customHeight="1">
      <c r="A45" s="827"/>
      <c r="B45" s="833"/>
      <c r="C45" s="834"/>
      <c r="D45" s="513" t="s">
        <v>771</v>
      </c>
      <c r="E45" s="513" t="s">
        <v>977</v>
      </c>
      <c r="F45" s="513" t="s">
        <v>771</v>
      </c>
      <c r="G45" s="513" t="s">
        <v>977</v>
      </c>
      <c r="H45" s="827"/>
      <c r="I45" s="510"/>
      <c r="N45" s="512"/>
    </row>
    <row r="46" spans="1:14" s="518" customFormat="1" ht="47.25" customHeight="1">
      <c r="A46" s="514" t="s">
        <v>88</v>
      </c>
      <c r="B46" s="829" t="s">
        <v>214</v>
      </c>
      <c r="C46" s="830"/>
      <c r="D46" s="515"/>
      <c r="E46" s="515"/>
      <c r="F46" s="515"/>
      <c r="G46" s="515"/>
      <c r="H46" s="516"/>
      <c r="I46" s="517"/>
    </row>
    <row r="47" spans="1:14" s="518" customFormat="1" ht="30" customHeight="1">
      <c r="A47" s="514" t="s">
        <v>89</v>
      </c>
      <c r="B47" s="829" t="s">
        <v>215</v>
      </c>
      <c r="C47" s="830"/>
      <c r="D47" s="515"/>
      <c r="E47" s="515"/>
      <c r="F47" s="515"/>
      <c r="G47" s="515"/>
      <c r="H47" s="516"/>
      <c r="I47" s="517"/>
    </row>
    <row r="48" spans="1:14" s="518" customFormat="1" ht="30" customHeight="1">
      <c r="A48" s="514" t="s">
        <v>90</v>
      </c>
      <c r="B48" s="829" t="s">
        <v>216</v>
      </c>
      <c r="C48" s="830"/>
      <c r="D48" s="515"/>
      <c r="E48" s="515"/>
      <c r="F48" s="515"/>
      <c r="G48" s="515"/>
      <c r="H48" s="516"/>
      <c r="I48" s="517"/>
    </row>
    <row r="49" spans="1:8" s="518" customFormat="1" ht="15">
      <c r="A49" s="828" t="s">
        <v>779</v>
      </c>
      <c r="B49" s="828"/>
      <c r="C49" s="828"/>
      <c r="D49" s="828"/>
      <c r="E49" s="828"/>
      <c r="F49" s="828"/>
      <c r="G49" s="828"/>
      <c r="H49" s="517"/>
    </row>
    <row r="50" spans="1:8" s="518" customFormat="1" ht="15">
      <c r="A50" s="519"/>
      <c r="B50" s="519"/>
      <c r="C50" s="519"/>
      <c r="D50" s="519"/>
      <c r="E50" s="519"/>
      <c r="F50" s="519"/>
      <c r="G50" s="519"/>
      <c r="H50" s="517"/>
    </row>
    <row r="51" spans="1:8" s="522" customFormat="1" ht="18.600000000000001" customHeight="1">
      <c r="A51" s="520" t="s">
        <v>788</v>
      </c>
      <c r="B51" s="520"/>
      <c r="C51" s="520"/>
      <c r="D51" s="520"/>
      <c r="E51" s="520"/>
      <c r="F51" s="520"/>
      <c r="G51" s="521"/>
    </row>
    <row r="52" spans="1:8" s="511" customFormat="1" ht="30.95" customHeight="1">
      <c r="A52" s="826" t="s">
        <v>217</v>
      </c>
      <c r="B52" s="831" t="s">
        <v>218</v>
      </c>
      <c r="C52" s="832"/>
      <c r="D52" s="835" t="s">
        <v>219</v>
      </c>
      <c r="E52" s="836"/>
      <c r="F52" s="835" t="s">
        <v>220</v>
      </c>
      <c r="G52" s="836"/>
      <c r="H52" s="826" t="s">
        <v>221</v>
      </c>
    </row>
    <row r="53" spans="1:8" s="511" customFormat="1" ht="30.95" customHeight="1">
      <c r="A53" s="827"/>
      <c r="B53" s="833"/>
      <c r="C53" s="834"/>
      <c r="D53" s="513" t="s">
        <v>771</v>
      </c>
      <c r="E53" s="513" t="s">
        <v>977</v>
      </c>
      <c r="F53" s="513" t="s">
        <v>771</v>
      </c>
      <c r="G53" s="513" t="s">
        <v>977</v>
      </c>
      <c r="H53" s="827"/>
    </row>
    <row r="54" spans="1:8" s="525" customFormat="1" ht="30" customHeight="1">
      <c r="A54" s="523" t="s">
        <v>59</v>
      </c>
      <c r="B54" s="829" t="s">
        <v>784</v>
      </c>
      <c r="C54" s="830"/>
      <c r="D54" s="524"/>
      <c r="E54" s="524"/>
      <c r="F54" s="524"/>
      <c r="G54" s="524"/>
      <c r="H54" s="524"/>
    </row>
    <row r="55" spans="1:8" s="525" customFormat="1" ht="30" customHeight="1">
      <c r="A55" s="514">
        <v>1</v>
      </c>
      <c r="B55" s="829" t="s">
        <v>223</v>
      </c>
      <c r="C55" s="830"/>
      <c r="D55" s="526"/>
      <c r="E55" s="526"/>
      <c r="F55" s="526"/>
      <c r="G55" s="526"/>
      <c r="H55" s="526"/>
    </row>
    <row r="56" spans="1:8" s="525" customFormat="1" ht="30" customHeight="1">
      <c r="A56" s="514">
        <v>2</v>
      </c>
      <c r="B56" s="829" t="s">
        <v>224</v>
      </c>
      <c r="C56" s="830"/>
      <c r="D56" s="526"/>
      <c r="E56" s="526"/>
      <c r="F56" s="526"/>
      <c r="G56" s="526"/>
      <c r="H56" s="526"/>
    </row>
    <row r="57" spans="1:8" s="525" customFormat="1" ht="30" customHeight="1">
      <c r="A57" s="514">
        <v>3</v>
      </c>
      <c r="B57" s="829" t="s">
        <v>782</v>
      </c>
      <c r="C57" s="830"/>
      <c r="D57" s="526"/>
      <c r="E57" s="526"/>
      <c r="F57" s="526"/>
      <c r="G57" s="526"/>
      <c r="H57" s="524"/>
    </row>
    <row r="58" spans="1:8" s="525" customFormat="1" ht="30" customHeight="1">
      <c r="A58" s="523" t="s">
        <v>87</v>
      </c>
      <c r="B58" s="829" t="s">
        <v>785</v>
      </c>
      <c r="C58" s="830"/>
      <c r="D58" s="524"/>
      <c r="E58" s="524"/>
      <c r="F58" s="524"/>
      <c r="G58" s="524"/>
      <c r="H58" s="524"/>
    </row>
    <row r="59" spans="1:8" s="525" customFormat="1" ht="30" customHeight="1">
      <c r="A59" s="514">
        <v>1</v>
      </c>
      <c r="B59" s="829" t="s">
        <v>783</v>
      </c>
      <c r="C59" s="830"/>
      <c r="D59" s="526"/>
      <c r="E59" s="526"/>
      <c r="F59" s="526"/>
      <c r="G59" s="526"/>
      <c r="H59" s="526"/>
    </row>
    <row r="60" spans="1:8" s="525" customFormat="1" ht="30" customHeight="1">
      <c r="A60" s="514">
        <v>2</v>
      </c>
      <c r="B60" s="829" t="s">
        <v>697</v>
      </c>
      <c r="C60" s="830"/>
      <c r="D60" s="526"/>
      <c r="E60" s="526"/>
      <c r="F60" s="526"/>
      <c r="G60" s="526"/>
      <c r="H60" s="526"/>
    </row>
    <row r="61" spans="1:8" s="525" customFormat="1" ht="45" customHeight="1">
      <c r="A61" s="523" t="s">
        <v>61</v>
      </c>
      <c r="B61" s="829" t="s">
        <v>786</v>
      </c>
      <c r="C61" s="830"/>
      <c r="D61" s="524"/>
      <c r="E61" s="524"/>
      <c r="F61" s="524"/>
      <c r="G61" s="524"/>
      <c r="H61" s="524"/>
    </row>
    <row r="62" spans="1:8" s="525" customFormat="1" ht="30" customHeight="1">
      <c r="A62" s="523" t="s">
        <v>91</v>
      </c>
      <c r="B62" s="829" t="s">
        <v>787</v>
      </c>
      <c r="C62" s="830"/>
      <c r="D62" s="524"/>
      <c r="E62" s="524"/>
      <c r="F62" s="524"/>
      <c r="G62" s="524"/>
      <c r="H62" s="524"/>
    </row>
    <row r="63" spans="1:8" s="525" customFormat="1" ht="30" customHeight="1">
      <c r="A63" s="514">
        <v>1</v>
      </c>
      <c r="B63" s="829" t="s">
        <v>233</v>
      </c>
      <c r="C63" s="830"/>
      <c r="D63" s="526"/>
      <c r="E63" s="526"/>
      <c r="F63" s="526"/>
      <c r="G63" s="526"/>
      <c r="H63" s="526"/>
    </row>
    <row r="64" spans="1:8" s="511" customFormat="1" ht="30" customHeight="1">
      <c r="A64" s="514">
        <v>2</v>
      </c>
      <c r="B64" s="829" t="s">
        <v>234</v>
      </c>
      <c r="C64" s="830"/>
      <c r="D64" s="526"/>
      <c r="E64" s="526"/>
      <c r="F64" s="526"/>
      <c r="G64" s="526"/>
      <c r="H64" s="526"/>
    </row>
    <row r="65" spans="1:14" s="511" customFormat="1">
      <c r="A65" s="828" t="s">
        <v>779</v>
      </c>
      <c r="B65" s="828"/>
      <c r="C65" s="828"/>
      <c r="D65" s="828"/>
      <c r="E65" s="828"/>
      <c r="F65" s="828"/>
      <c r="G65" s="828"/>
    </row>
    <row r="66" spans="1:14" s="511" customFormat="1">
      <c r="A66" s="519"/>
      <c r="B66" s="519"/>
      <c r="C66" s="519"/>
      <c r="D66" s="519"/>
      <c r="E66" s="519"/>
      <c r="F66" s="519"/>
      <c r="G66" s="519"/>
    </row>
    <row r="67" spans="1:14" ht="17.45" customHeight="1">
      <c r="A67" s="527" t="s">
        <v>978</v>
      </c>
      <c r="B67" s="527"/>
      <c r="C67" s="527"/>
      <c r="D67" s="527"/>
      <c r="E67" s="527"/>
      <c r="F67" s="527"/>
      <c r="G67" s="527"/>
      <c r="H67" s="528" t="s">
        <v>503</v>
      </c>
      <c r="I67" s="529"/>
      <c r="J67" s="530"/>
      <c r="K67" s="530"/>
      <c r="L67" s="530"/>
      <c r="M67" s="530"/>
    </row>
    <row r="68" spans="1:14" ht="59.25" customHeight="1">
      <c r="A68" s="826" t="s">
        <v>43</v>
      </c>
      <c r="B68" s="831" t="s">
        <v>197</v>
      </c>
      <c r="C68" s="832" t="s">
        <v>199</v>
      </c>
      <c r="D68" s="835" t="s">
        <v>200</v>
      </c>
      <c r="E68" s="836"/>
      <c r="F68" s="835" t="s">
        <v>201</v>
      </c>
      <c r="G68" s="836"/>
      <c r="H68" s="826" t="s">
        <v>202</v>
      </c>
      <c r="I68" s="531"/>
      <c r="J68" s="289"/>
      <c r="K68" s="289"/>
      <c r="L68" s="289"/>
      <c r="M68" s="289"/>
    </row>
    <row r="69" spans="1:14" ht="30" customHeight="1">
      <c r="A69" s="827"/>
      <c r="B69" s="833"/>
      <c r="C69" s="834"/>
      <c r="D69" s="513" t="s">
        <v>771</v>
      </c>
      <c r="E69" s="513" t="s">
        <v>977</v>
      </c>
      <c r="F69" s="513" t="s">
        <v>771</v>
      </c>
      <c r="G69" s="513" t="s">
        <v>977</v>
      </c>
      <c r="H69" s="827"/>
      <c r="I69" s="531"/>
      <c r="J69" s="289"/>
      <c r="K69" s="289"/>
      <c r="L69" s="289"/>
      <c r="M69" s="289"/>
    </row>
    <row r="70" spans="1:14" ht="30" customHeight="1">
      <c r="A70" s="481" t="s">
        <v>59</v>
      </c>
      <c r="B70" s="824" t="s">
        <v>790</v>
      </c>
      <c r="C70" s="825"/>
      <c r="D70" s="482"/>
      <c r="E70" s="532"/>
      <c r="F70" s="532"/>
      <c r="G70" s="532"/>
      <c r="H70" s="482"/>
      <c r="I70" s="531"/>
      <c r="J70" s="289"/>
      <c r="K70" s="289"/>
      <c r="L70" s="289"/>
      <c r="M70" s="289"/>
    </row>
    <row r="71" spans="1:14">
      <c r="A71" s="481">
        <v>1</v>
      </c>
      <c r="B71" s="824"/>
      <c r="C71" s="825"/>
      <c r="D71" s="482"/>
      <c r="E71" s="532"/>
      <c r="F71" s="532"/>
      <c r="G71" s="532"/>
      <c r="H71" s="482"/>
      <c r="I71" s="531"/>
      <c r="J71" s="289"/>
      <c r="K71" s="289"/>
      <c r="L71" s="289"/>
      <c r="M71" s="289"/>
    </row>
    <row r="72" spans="1:14" ht="30" customHeight="1">
      <c r="A72" s="481"/>
      <c r="B72" s="824" t="s">
        <v>203</v>
      </c>
      <c r="C72" s="825"/>
      <c r="D72" s="482"/>
      <c r="E72" s="532"/>
      <c r="F72" s="532"/>
      <c r="G72" s="532"/>
      <c r="H72" s="482"/>
      <c r="I72" s="531"/>
      <c r="J72" s="289"/>
      <c r="K72" s="289"/>
      <c r="L72" s="289"/>
      <c r="M72" s="289"/>
    </row>
    <row r="73" spans="1:14" ht="30" customHeight="1">
      <c r="A73" s="481" t="s">
        <v>87</v>
      </c>
      <c r="B73" s="824" t="s">
        <v>789</v>
      </c>
      <c r="C73" s="825"/>
      <c r="D73" s="482"/>
      <c r="E73" s="532"/>
      <c r="F73" s="532"/>
      <c r="G73" s="532"/>
      <c r="H73" s="482"/>
      <c r="I73" s="531"/>
      <c r="J73" s="289"/>
      <c r="K73" s="289"/>
      <c r="L73" s="289"/>
      <c r="M73" s="289"/>
    </row>
    <row r="74" spans="1:14">
      <c r="A74" s="481">
        <v>1</v>
      </c>
      <c r="B74" s="824"/>
      <c r="C74" s="825"/>
      <c r="D74" s="482"/>
      <c r="E74" s="532"/>
      <c r="F74" s="532"/>
      <c r="G74" s="532"/>
      <c r="H74" s="482"/>
      <c r="I74" s="531"/>
      <c r="J74" s="289"/>
      <c r="K74" s="289"/>
      <c r="L74" s="289"/>
      <c r="M74" s="289"/>
    </row>
    <row r="75" spans="1:14" ht="30" customHeight="1">
      <c r="A75" s="481"/>
      <c r="B75" s="824" t="s">
        <v>203</v>
      </c>
      <c r="C75" s="825"/>
      <c r="D75" s="482"/>
      <c r="E75" s="532"/>
      <c r="F75" s="532"/>
      <c r="G75" s="532"/>
      <c r="H75" s="482"/>
      <c r="I75" s="531"/>
      <c r="J75" s="289"/>
      <c r="K75" s="289"/>
      <c r="L75" s="289"/>
      <c r="M75" s="289"/>
    </row>
    <row r="76" spans="1:14" ht="30" customHeight="1">
      <c r="A76" s="533" t="s">
        <v>61</v>
      </c>
      <c r="B76" s="824" t="s">
        <v>196</v>
      </c>
      <c r="C76" s="825"/>
      <c r="D76" s="534"/>
      <c r="E76" s="535"/>
      <c r="F76" s="536"/>
      <c r="G76" s="536"/>
      <c r="H76" s="537"/>
      <c r="I76" s="538"/>
      <c r="J76" s="538"/>
      <c r="K76" s="539"/>
      <c r="L76" s="539"/>
      <c r="M76" s="539"/>
      <c r="N76" s="540"/>
    </row>
    <row r="77" spans="1:14">
      <c r="A77" s="533">
        <v>1</v>
      </c>
      <c r="B77" s="824"/>
      <c r="C77" s="825"/>
      <c r="D77" s="534"/>
      <c r="E77" s="535"/>
      <c r="F77" s="536"/>
      <c r="G77" s="536"/>
      <c r="H77" s="537"/>
      <c r="I77" s="538"/>
      <c r="J77" s="538"/>
      <c r="K77" s="539"/>
      <c r="L77" s="539"/>
      <c r="M77" s="539"/>
      <c r="N77" s="540"/>
    </row>
    <row r="78" spans="1:14" s="545" customFormat="1" ht="30" customHeight="1">
      <c r="A78" s="541"/>
      <c r="B78" s="824" t="s">
        <v>203</v>
      </c>
      <c r="C78" s="825"/>
      <c r="D78" s="542"/>
      <c r="E78" s="543"/>
      <c r="F78" s="544"/>
      <c r="G78" s="544"/>
      <c r="H78" s="537"/>
    </row>
    <row r="79" spans="1:14" s="548" customFormat="1" ht="30" customHeight="1">
      <c r="A79" s="533" t="s">
        <v>60</v>
      </c>
      <c r="B79" s="824" t="s">
        <v>791</v>
      </c>
      <c r="C79" s="825"/>
      <c r="D79" s="542"/>
      <c r="E79" s="543"/>
      <c r="F79" s="546"/>
      <c r="G79" s="546"/>
      <c r="H79" s="547"/>
    </row>
    <row r="80" spans="1:14" s="548" customFormat="1" ht="15">
      <c r="A80" s="533">
        <v>1</v>
      </c>
      <c r="B80" s="824"/>
      <c r="C80" s="825"/>
      <c r="D80" s="542"/>
      <c r="E80" s="543"/>
      <c r="F80" s="546"/>
      <c r="G80" s="546"/>
      <c r="H80" s="547"/>
    </row>
    <row r="81" spans="1:13" s="548" customFormat="1" ht="30" customHeight="1">
      <c r="A81" s="541"/>
      <c r="B81" s="824" t="s">
        <v>203</v>
      </c>
      <c r="C81" s="825"/>
      <c r="D81" s="549"/>
      <c r="E81" s="550"/>
      <c r="F81" s="550"/>
      <c r="G81" s="550"/>
      <c r="H81" s="547"/>
    </row>
    <row r="82" spans="1:13" s="548" customFormat="1" ht="30" customHeight="1">
      <c r="A82" s="533" t="s">
        <v>92</v>
      </c>
      <c r="B82" s="824" t="s">
        <v>792</v>
      </c>
      <c r="C82" s="825"/>
      <c r="D82" s="542"/>
      <c r="E82" s="543"/>
      <c r="F82" s="543"/>
      <c r="G82" s="543"/>
      <c r="H82" s="547"/>
    </row>
    <row r="83" spans="1:13" s="548" customFormat="1" ht="15">
      <c r="A83" s="533">
        <v>1</v>
      </c>
      <c r="B83" s="824"/>
      <c r="C83" s="825"/>
      <c r="D83" s="551"/>
      <c r="E83" s="552"/>
      <c r="F83" s="553"/>
      <c r="G83" s="553"/>
      <c r="H83" s="554"/>
    </row>
    <row r="84" spans="1:13" s="556" customFormat="1" ht="30" customHeight="1">
      <c r="A84" s="541"/>
      <c r="B84" s="824" t="s">
        <v>203</v>
      </c>
      <c r="C84" s="825"/>
      <c r="D84" s="542"/>
      <c r="E84" s="543"/>
      <c r="F84" s="544"/>
      <c r="G84" s="544"/>
      <c r="H84" s="555"/>
    </row>
    <row r="85" spans="1:13" s="557" customFormat="1" ht="30" customHeight="1">
      <c r="A85" s="533" t="s">
        <v>93</v>
      </c>
      <c r="B85" s="824" t="s">
        <v>242</v>
      </c>
      <c r="C85" s="825"/>
      <c r="D85" s="542"/>
      <c r="E85" s="543"/>
      <c r="F85" s="546"/>
      <c r="G85" s="546"/>
      <c r="H85" s="547"/>
    </row>
    <row r="86" spans="1:13" s="557" customFormat="1" ht="15">
      <c r="A86" s="533">
        <v>1</v>
      </c>
      <c r="B86" s="824"/>
      <c r="C86" s="825"/>
      <c r="D86" s="558"/>
      <c r="E86" s="559"/>
      <c r="F86" s="560"/>
      <c r="G86" s="560"/>
      <c r="H86" s="561"/>
    </row>
    <row r="87" spans="1:13" s="556" customFormat="1" ht="30" customHeight="1">
      <c r="A87" s="534"/>
      <c r="B87" s="824" t="s">
        <v>203</v>
      </c>
      <c r="C87" s="825"/>
      <c r="D87" s="542"/>
      <c r="E87" s="543"/>
      <c r="F87" s="544"/>
      <c r="G87" s="544"/>
      <c r="H87" s="555"/>
    </row>
    <row r="88" spans="1:13" s="545" customFormat="1" ht="30" customHeight="1">
      <c r="A88" s="533" t="s">
        <v>62</v>
      </c>
      <c r="B88" s="824" t="s">
        <v>239</v>
      </c>
      <c r="C88" s="825"/>
      <c r="D88" s="542"/>
      <c r="E88" s="543"/>
      <c r="F88" s="550"/>
      <c r="G88" s="550"/>
      <c r="H88" s="555"/>
      <c r="I88" s="562"/>
    </row>
    <row r="89" spans="1:13">
      <c r="A89" s="296"/>
      <c r="B89" s="824"/>
      <c r="C89" s="825"/>
      <c r="D89" s="358"/>
      <c r="E89" s="563"/>
      <c r="F89" s="564"/>
      <c r="G89" s="564"/>
      <c r="H89" s="436"/>
      <c r="I89" s="565"/>
      <c r="J89" s="298"/>
      <c r="K89" s="298"/>
      <c r="L89" s="298"/>
      <c r="M89" s="298"/>
    </row>
    <row r="90" spans="1:13">
      <c r="A90" s="828" t="s">
        <v>779</v>
      </c>
      <c r="B90" s="828"/>
      <c r="C90" s="828"/>
      <c r="D90" s="828"/>
      <c r="E90" s="828"/>
      <c r="F90" s="828"/>
      <c r="G90" s="828"/>
    </row>
    <row r="92" spans="1:13" ht="12.75" customHeight="1">
      <c r="A92" s="175" t="s">
        <v>373</v>
      </c>
      <c r="B92" s="175"/>
      <c r="C92" s="492"/>
      <c r="F92" s="567"/>
      <c r="G92" s="810" t="s">
        <v>504</v>
      </c>
      <c r="H92" s="810"/>
      <c r="I92" s="568"/>
      <c r="J92" s="568"/>
      <c r="K92" s="568"/>
      <c r="L92" s="568"/>
      <c r="M92" s="568"/>
    </row>
    <row r="93" spans="1:13" ht="15" customHeight="1">
      <c r="A93" s="177" t="s">
        <v>375</v>
      </c>
      <c r="B93" s="301"/>
      <c r="C93" s="492"/>
      <c r="F93" s="492"/>
      <c r="G93" s="811" t="s">
        <v>376</v>
      </c>
      <c r="H93" s="811"/>
      <c r="I93" s="568"/>
      <c r="J93" s="568"/>
      <c r="K93" s="568"/>
      <c r="L93" s="568"/>
      <c r="M93" s="568"/>
    </row>
    <row r="94" spans="1:13">
      <c r="A94" s="569"/>
      <c r="B94" s="569"/>
      <c r="C94" s="492"/>
      <c r="D94" s="570"/>
      <c r="E94" s="570"/>
      <c r="F94" s="570"/>
      <c r="G94" s="570"/>
      <c r="I94" s="494"/>
      <c r="J94" s="495"/>
      <c r="K94" s="495"/>
      <c r="L94" s="495"/>
      <c r="M94" s="495"/>
    </row>
    <row r="95" spans="1:13">
      <c r="A95" s="569"/>
      <c r="B95" s="569"/>
      <c r="C95" s="492"/>
      <c r="D95" s="570"/>
      <c r="E95" s="570"/>
      <c r="F95" s="570"/>
      <c r="G95" s="570"/>
      <c r="I95" s="494"/>
      <c r="J95" s="495"/>
      <c r="K95" s="495"/>
      <c r="L95" s="495"/>
      <c r="M95" s="495"/>
    </row>
    <row r="96" spans="1:13">
      <c r="A96" s="569"/>
      <c r="B96" s="569"/>
      <c r="C96" s="492"/>
      <c r="D96" s="570"/>
      <c r="E96" s="570"/>
      <c r="F96" s="570"/>
      <c r="G96" s="570"/>
      <c r="I96" s="494"/>
      <c r="J96" s="495"/>
      <c r="K96" s="495"/>
      <c r="L96" s="495"/>
      <c r="M96" s="495"/>
    </row>
    <row r="97" spans="1:13">
      <c r="A97" s="569"/>
      <c r="B97" s="569"/>
      <c r="C97" s="492"/>
      <c r="D97" s="570"/>
      <c r="E97" s="570"/>
      <c r="F97" s="570"/>
      <c r="G97" s="570"/>
      <c r="I97" s="494"/>
      <c r="J97" s="495"/>
      <c r="K97" s="495"/>
      <c r="L97" s="495"/>
      <c r="M97" s="495"/>
    </row>
    <row r="98" spans="1:13">
      <c r="A98" s="569"/>
      <c r="B98" s="569"/>
      <c r="C98" s="492"/>
      <c r="D98" s="570"/>
      <c r="E98" s="570"/>
      <c r="F98" s="570"/>
      <c r="G98" s="570"/>
      <c r="I98" s="494"/>
      <c r="J98" s="495"/>
      <c r="K98" s="495"/>
      <c r="L98" s="495"/>
      <c r="M98" s="495"/>
    </row>
    <row r="99" spans="1:13">
      <c r="A99" s="569"/>
      <c r="B99" s="569"/>
      <c r="C99" s="492"/>
      <c r="D99" s="570"/>
      <c r="E99" s="570"/>
      <c r="F99" s="570"/>
      <c r="G99" s="570"/>
      <c r="I99" s="494"/>
      <c r="J99" s="495"/>
      <c r="K99" s="495"/>
      <c r="L99" s="495"/>
      <c r="M99" s="495"/>
    </row>
    <row r="100" spans="1:13">
      <c r="A100" s="569"/>
      <c r="B100" s="569"/>
      <c r="C100" s="492"/>
      <c r="D100" s="570"/>
      <c r="E100" s="570"/>
      <c r="F100" s="570"/>
      <c r="G100" s="570"/>
      <c r="I100" s="494"/>
      <c r="J100" s="495"/>
      <c r="K100" s="495"/>
      <c r="L100" s="495"/>
      <c r="M100" s="495"/>
    </row>
    <row r="101" spans="1:13">
      <c r="A101" s="569"/>
      <c r="B101" s="569"/>
      <c r="C101" s="492"/>
      <c r="D101" s="570"/>
      <c r="E101" s="570"/>
      <c r="F101" s="570"/>
      <c r="G101" s="570"/>
      <c r="I101" s="494"/>
      <c r="J101" s="495"/>
      <c r="K101" s="495"/>
      <c r="L101" s="495"/>
      <c r="M101" s="495"/>
    </row>
    <row r="102" spans="1:13">
      <c r="A102" s="569"/>
      <c r="B102" s="569"/>
      <c r="C102" s="492"/>
      <c r="D102" s="570"/>
      <c r="E102" s="570"/>
      <c r="F102" s="570"/>
      <c r="G102" s="570"/>
      <c r="I102" s="494"/>
      <c r="J102" s="495"/>
      <c r="K102" s="495"/>
      <c r="L102" s="495"/>
      <c r="M102" s="495"/>
    </row>
    <row r="103" spans="1:13">
      <c r="A103" s="569"/>
      <c r="B103" s="569"/>
      <c r="C103" s="492"/>
      <c r="D103" s="570"/>
      <c r="E103" s="570"/>
      <c r="F103" s="570"/>
      <c r="G103" s="570"/>
      <c r="I103" s="494"/>
      <c r="J103" s="495"/>
      <c r="K103" s="495"/>
      <c r="L103" s="495"/>
      <c r="M103" s="495"/>
    </row>
    <row r="104" spans="1:13">
      <c r="A104" s="571"/>
      <c r="B104" s="571"/>
      <c r="C104" s="572"/>
      <c r="D104" s="570"/>
      <c r="E104" s="570"/>
      <c r="F104" s="658"/>
      <c r="G104" s="574"/>
      <c r="H104" s="575"/>
      <c r="I104" s="494"/>
      <c r="J104" s="495"/>
      <c r="K104" s="495"/>
      <c r="L104" s="495"/>
      <c r="M104" s="495"/>
    </row>
    <row r="105" spans="1:13" ht="15" customHeight="1">
      <c r="A105" s="343" t="s">
        <v>742</v>
      </c>
      <c r="B105" s="173"/>
      <c r="C105" s="492"/>
      <c r="D105" s="305"/>
      <c r="E105" s="305"/>
      <c r="F105" s="173"/>
      <c r="G105" s="823" t="s">
        <v>997</v>
      </c>
      <c r="H105" s="823"/>
      <c r="I105" s="573"/>
      <c r="J105" s="305"/>
      <c r="K105" s="305"/>
      <c r="L105" s="305"/>
      <c r="M105" s="305"/>
    </row>
    <row r="106" spans="1:13">
      <c r="A106" s="116" t="s">
        <v>955</v>
      </c>
      <c r="B106" s="183"/>
      <c r="C106" s="492"/>
      <c r="D106" s="307"/>
      <c r="E106" s="307"/>
      <c r="F106" s="183"/>
      <c r="G106" s="789" t="s">
        <v>1000</v>
      </c>
      <c r="H106" s="789"/>
      <c r="I106" s="789"/>
      <c r="J106" s="307"/>
      <c r="K106" s="307"/>
      <c r="L106" s="307"/>
      <c r="M106" s="307"/>
    </row>
    <row r="107" spans="1:13">
      <c r="A107" s="332" t="s">
        <v>663</v>
      </c>
      <c r="B107" s="177"/>
      <c r="C107" s="492"/>
      <c r="D107" s="309"/>
      <c r="E107" s="309"/>
      <c r="F107" s="177"/>
      <c r="G107" s="790" t="s">
        <v>990</v>
      </c>
      <c r="H107" s="790"/>
      <c r="I107" s="790"/>
      <c r="J107" s="307"/>
      <c r="K107" s="307"/>
      <c r="L107" s="307"/>
      <c r="M107" s="307"/>
    </row>
  </sheetData>
  <mergeCells count="97">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A90:G90"/>
    <mergeCell ref="B82:C82"/>
    <mergeCell ref="B83:C83"/>
    <mergeCell ref="B84:C84"/>
    <mergeCell ref="B85:C85"/>
    <mergeCell ref="B86:C86"/>
    <mergeCell ref="B87:C87"/>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G106:I106"/>
    <mergeCell ref="G107:I107"/>
    <mergeCell ref="G105:H105"/>
    <mergeCell ref="G92:H92"/>
    <mergeCell ref="G93:H9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45" customWidth="1"/>
    <col min="2" max="2" width="51.85546875" style="313" customWidth="1"/>
    <col min="3" max="3" width="33.5703125" style="313" customWidth="1"/>
    <col min="4" max="4" width="37.42578125" style="313" customWidth="1"/>
    <col min="5" max="16384" width="9.140625" style="313"/>
  </cols>
  <sheetData>
    <row r="1" spans="1:4" ht="27.75" customHeight="1">
      <c r="A1" s="852" t="s">
        <v>795</v>
      </c>
      <c r="B1" s="852"/>
      <c r="C1" s="852"/>
      <c r="D1" s="852"/>
    </row>
    <row r="2" spans="1:4" ht="28.5" customHeight="1">
      <c r="A2" s="853" t="s">
        <v>898</v>
      </c>
      <c r="B2" s="853"/>
      <c r="C2" s="853"/>
      <c r="D2" s="853"/>
    </row>
    <row r="3" spans="1:4" ht="15" customHeight="1">
      <c r="A3" s="814" t="s">
        <v>798</v>
      </c>
      <c r="B3" s="814"/>
      <c r="C3" s="814"/>
      <c r="D3" s="814"/>
    </row>
    <row r="4" spans="1:4">
      <c r="A4" s="814"/>
      <c r="B4" s="814"/>
      <c r="C4" s="814"/>
      <c r="D4" s="814"/>
    </row>
    <row r="5" spans="1:4">
      <c r="A5" s="854" t="e">
        <f>#REF!</f>
        <v>#REF!</v>
      </c>
      <c r="B5" s="816"/>
      <c r="C5" s="816"/>
      <c r="D5" s="816"/>
    </row>
    <row r="6" spans="1:4">
      <c r="A6" s="472"/>
      <c r="B6" s="472"/>
      <c r="C6" s="472"/>
      <c r="D6" s="472"/>
    </row>
    <row r="7" spans="1:4" ht="31.5" customHeight="1">
      <c r="A7" s="855" t="s">
        <v>710</v>
      </c>
      <c r="B7" s="855"/>
      <c r="C7" s="855" t="s">
        <v>702</v>
      </c>
      <c r="D7" s="855"/>
    </row>
    <row r="8" spans="1:4" ht="33" customHeight="1">
      <c r="A8" s="856" t="s">
        <v>703</v>
      </c>
      <c r="B8" s="856"/>
      <c r="C8" s="856" t="s">
        <v>708</v>
      </c>
      <c r="D8" s="856"/>
    </row>
    <row r="9" spans="1:4" ht="31.5" customHeight="1">
      <c r="A9" s="855" t="s">
        <v>711</v>
      </c>
      <c r="B9" s="855"/>
      <c r="C9" s="855" t="s">
        <v>706</v>
      </c>
      <c r="D9" s="855"/>
    </row>
    <row r="10" spans="1:4" ht="31.5" customHeight="1">
      <c r="A10" s="856" t="s">
        <v>707</v>
      </c>
      <c r="B10" s="856"/>
      <c r="C10" s="857" t="e">
        <f>#REF!</f>
        <v>#REF!</v>
      </c>
      <c r="D10" s="858"/>
    </row>
    <row r="11" spans="1:4">
      <c r="A11" s="471"/>
      <c r="B11" s="471"/>
      <c r="C11" s="471"/>
      <c r="D11" s="471"/>
    </row>
    <row r="12" spans="1:4">
      <c r="A12" s="859" t="s">
        <v>801</v>
      </c>
      <c r="B12" s="859"/>
      <c r="C12" s="859"/>
      <c r="D12" s="859"/>
    </row>
    <row r="13" spans="1:4" s="316" customFormat="1" ht="12.75">
      <c r="A13" s="817" t="s">
        <v>712</v>
      </c>
      <c r="B13" s="817" t="s">
        <v>709</v>
      </c>
      <c r="C13" s="860" t="s">
        <v>770</v>
      </c>
      <c r="D13" s="860"/>
    </row>
    <row r="14" spans="1:4" s="316" customFormat="1" ht="12.75">
      <c r="A14" s="818"/>
      <c r="B14" s="818"/>
      <c r="C14" s="473" t="s">
        <v>771</v>
      </c>
      <c r="D14" s="473" t="s">
        <v>799</v>
      </c>
    </row>
    <row r="15" spans="1:4" s="316" customFormat="1" ht="12.75">
      <c r="A15" s="318" t="s">
        <v>59</v>
      </c>
      <c r="B15" s="319" t="s">
        <v>772</v>
      </c>
      <c r="C15" s="320"/>
      <c r="D15" s="320"/>
    </row>
    <row r="16" spans="1:4" s="316" customFormat="1" ht="12.75">
      <c r="A16" s="318" t="s">
        <v>773</v>
      </c>
      <c r="B16" s="319" t="s">
        <v>774</v>
      </c>
      <c r="C16" s="321"/>
      <c r="D16" s="321"/>
    </row>
    <row r="17" spans="1:4" s="316" customFormat="1" ht="12.75">
      <c r="A17" s="318" t="s">
        <v>775</v>
      </c>
      <c r="B17" s="319" t="s">
        <v>776</v>
      </c>
      <c r="C17" s="321"/>
      <c r="D17" s="321"/>
    </row>
    <row r="18" spans="1:4" s="316" customFormat="1" ht="12.75">
      <c r="A18" s="318" t="s">
        <v>87</v>
      </c>
      <c r="B18" s="319" t="s">
        <v>793</v>
      </c>
      <c r="C18" s="321"/>
      <c r="D18" s="321"/>
    </row>
    <row r="19" spans="1:4" s="316" customFormat="1" ht="12.75">
      <c r="A19" s="318" t="s">
        <v>773</v>
      </c>
      <c r="B19" s="319" t="s">
        <v>774</v>
      </c>
      <c r="C19" s="321"/>
      <c r="D19" s="321"/>
    </row>
    <row r="20" spans="1:4" s="316" customFormat="1" ht="12.75">
      <c r="A20" s="318" t="s">
        <v>775</v>
      </c>
      <c r="B20" s="319" t="s">
        <v>776</v>
      </c>
      <c r="C20" s="321"/>
      <c r="D20" s="321"/>
    </row>
    <row r="21" spans="1:4" s="316" customFormat="1" ht="12.75">
      <c r="A21" s="318" t="s">
        <v>61</v>
      </c>
      <c r="B21" s="319" t="s">
        <v>794</v>
      </c>
      <c r="C21" s="321"/>
      <c r="D21" s="321"/>
    </row>
    <row r="22" spans="1:4" s="316" customFormat="1" ht="12.75">
      <c r="A22" s="318" t="s">
        <v>773</v>
      </c>
      <c r="B22" s="319" t="s">
        <v>774</v>
      </c>
      <c r="C22" s="321"/>
      <c r="D22" s="321"/>
    </row>
    <row r="23" spans="1:4" s="316" customFormat="1" ht="12.75">
      <c r="A23" s="318" t="s">
        <v>775</v>
      </c>
      <c r="B23" s="319" t="s">
        <v>776</v>
      </c>
      <c r="C23" s="321"/>
      <c r="D23" s="321"/>
    </row>
    <row r="24" spans="1:4" s="316" customFormat="1" ht="12.75">
      <c r="A24" s="318" t="s">
        <v>91</v>
      </c>
      <c r="B24" s="319" t="s">
        <v>777</v>
      </c>
      <c r="C24" s="321"/>
      <c r="D24" s="321"/>
    </row>
    <row r="25" spans="1:4" s="316" customFormat="1" ht="12.75">
      <c r="A25" s="327">
        <v>1</v>
      </c>
      <c r="B25" s="368" t="s">
        <v>774</v>
      </c>
      <c r="C25" s="321"/>
      <c r="D25" s="321"/>
    </row>
    <row r="26" spans="1:4" s="316" customFormat="1" ht="12.75">
      <c r="A26" s="327">
        <v>2</v>
      </c>
      <c r="B26" s="368" t="s">
        <v>776</v>
      </c>
      <c r="C26" s="321"/>
      <c r="D26" s="321"/>
    </row>
    <row r="27" spans="1:4" s="316" customFormat="1" ht="12.75">
      <c r="A27" s="861" t="s">
        <v>779</v>
      </c>
      <c r="B27" s="861"/>
      <c r="C27" s="861"/>
      <c r="D27" s="861"/>
    </row>
    <row r="28" spans="1:4" s="316" customFormat="1" ht="12.75">
      <c r="A28" s="329"/>
      <c r="B28" s="330"/>
      <c r="C28" s="330"/>
      <c r="D28" s="330"/>
    </row>
    <row r="29" spans="1:4" s="316" customFormat="1" ht="12.75">
      <c r="A29" s="331" t="s">
        <v>373</v>
      </c>
      <c r="B29" s="332"/>
      <c r="C29" s="330"/>
      <c r="D29" s="334" t="s">
        <v>504</v>
      </c>
    </row>
    <row r="30" spans="1:4" s="316" customFormat="1" ht="12.75">
      <c r="A30" s="335" t="s">
        <v>375</v>
      </c>
      <c r="B30" s="332"/>
      <c r="C30" s="330"/>
      <c r="D30" s="336" t="s">
        <v>376</v>
      </c>
    </row>
    <row r="31" spans="1:4">
      <c r="A31" s="332"/>
      <c r="B31" s="332"/>
      <c r="C31" s="315"/>
      <c r="D31" s="337"/>
    </row>
    <row r="32" spans="1:4">
      <c r="A32" s="332"/>
      <c r="B32" s="332"/>
      <c r="C32" s="315"/>
      <c r="D32" s="337"/>
    </row>
    <row r="33" spans="1:4">
      <c r="A33" s="332"/>
      <c r="B33" s="332"/>
      <c r="C33" s="315"/>
      <c r="D33" s="337"/>
    </row>
    <row r="34" spans="1:4">
      <c r="A34" s="332"/>
      <c r="B34" s="332"/>
      <c r="C34" s="315"/>
      <c r="D34" s="337"/>
    </row>
    <row r="35" spans="1:4">
      <c r="A35" s="332"/>
      <c r="B35" s="332"/>
      <c r="C35" s="315"/>
      <c r="D35" s="337"/>
    </row>
    <row r="36" spans="1:4">
      <c r="A36" s="332"/>
      <c r="B36" s="332"/>
      <c r="C36" s="315"/>
      <c r="D36" s="337"/>
    </row>
    <row r="37" spans="1:4">
      <c r="A37" s="338"/>
      <c r="B37" s="338"/>
      <c r="C37" s="340"/>
      <c r="D37" s="342"/>
    </row>
    <row r="38" spans="1:4">
      <c r="A38" s="343" t="s">
        <v>742</v>
      </c>
      <c r="B38" s="332"/>
      <c r="C38" s="315"/>
      <c r="D38" s="344" t="s">
        <v>743</v>
      </c>
    </row>
    <row r="39" spans="1:4">
      <c r="A39" s="116" t="s">
        <v>955</v>
      </c>
      <c r="B39" s="332"/>
      <c r="C39" s="315"/>
      <c r="D39" s="315"/>
    </row>
    <row r="40" spans="1:4">
      <c r="A40" s="332" t="s">
        <v>663</v>
      </c>
      <c r="B40" s="332"/>
      <c r="C40" s="315"/>
      <c r="D40" s="315"/>
    </row>
    <row r="41" spans="1:4">
      <c r="A41" s="313"/>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52" customWidth="1"/>
    <col min="2" max="2" width="48.28515625" style="139" customWidth="1"/>
    <col min="3" max="3" width="12.28515625" style="253" customWidth="1"/>
    <col min="4" max="4" width="15.42578125" style="253" customWidth="1"/>
    <col min="5" max="5" width="15.7109375" style="253" customWidth="1"/>
    <col min="6" max="6" width="20.42578125" style="253" customWidth="1"/>
    <col min="7" max="7" width="24.28515625" style="139" customWidth="1"/>
    <col min="8" max="8" width="19.140625" style="348"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19" t="s">
        <v>795</v>
      </c>
      <c r="B1" s="719"/>
      <c r="C1" s="719"/>
      <c r="D1" s="719"/>
      <c r="E1" s="719"/>
      <c r="F1" s="719"/>
      <c r="G1" s="719"/>
    </row>
    <row r="2" spans="1:13">
      <c r="A2" s="720" t="s">
        <v>897</v>
      </c>
      <c r="B2" s="720"/>
      <c r="C2" s="720"/>
      <c r="D2" s="720"/>
      <c r="E2" s="720"/>
      <c r="F2" s="720"/>
      <c r="G2" s="720"/>
    </row>
    <row r="3" spans="1:13" ht="39.75" customHeight="1">
      <c r="A3" s="862" t="s">
        <v>778</v>
      </c>
      <c r="B3" s="862"/>
      <c r="C3" s="862"/>
      <c r="D3" s="862"/>
      <c r="E3" s="862"/>
      <c r="F3" s="862"/>
      <c r="G3" s="862"/>
    </row>
    <row r="4" spans="1:13">
      <c r="A4" s="787" t="e">
        <f>#REF!</f>
        <v>#REF!</v>
      </c>
      <c r="B4" s="721"/>
      <c r="C4" s="721"/>
      <c r="D4" s="721"/>
      <c r="E4" s="721"/>
      <c r="F4" s="721"/>
      <c r="G4" s="721"/>
    </row>
    <row r="5" spans="1:13">
      <c r="A5" s="466"/>
      <c r="B5" s="466"/>
      <c r="C5" s="466"/>
      <c r="D5" s="466"/>
      <c r="E5" s="466"/>
      <c r="F5" s="466"/>
      <c r="G5" s="466"/>
    </row>
    <row r="6" spans="1:13" s="140" customFormat="1" ht="30" customHeight="1">
      <c r="A6" s="863" t="s">
        <v>701</v>
      </c>
      <c r="B6" s="863"/>
      <c r="C6" s="712" t="s">
        <v>702</v>
      </c>
      <c r="D6" s="712"/>
      <c r="E6" s="712"/>
      <c r="F6" s="712"/>
      <c r="G6" s="712"/>
      <c r="H6" s="349"/>
    </row>
    <row r="7" spans="1:13" s="140" customFormat="1" ht="26.25" customHeight="1">
      <c r="A7" s="863" t="s">
        <v>703</v>
      </c>
      <c r="B7" s="863"/>
      <c r="C7" s="713" t="s">
        <v>780</v>
      </c>
      <c r="D7" s="713"/>
      <c r="E7" s="713"/>
      <c r="F7" s="713"/>
      <c r="G7" s="713"/>
      <c r="H7" s="349"/>
    </row>
    <row r="8" spans="1:13" s="140" customFormat="1" ht="27" customHeight="1">
      <c r="A8" s="863" t="s">
        <v>705</v>
      </c>
      <c r="B8" s="863"/>
      <c r="C8" s="712" t="s">
        <v>781</v>
      </c>
      <c r="D8" s="712"/>
      <c r="E8" s="712"/>
      <c r="F8" s="712"/>
      <c r="G8" s="712"/>
      <c r="H8" s="349"/>
    </row>
    <row r="9" spans="1:13" s="140" customFormat="1" ht="35.25" customHeight="1">
      <c r="A9" s="863" t="s">
        <v>707</v>
      </c>
      <c r="B9" s="863"/>
      <c r="C9" s="864" t="e">
        <f>#REF!</f>
        <v>#REF!</v>
      </c>
      <c r="D9" s="864"/>
      <c r="E9" s="864"/>
      <c r="F9" s="469"/>
      <c r="G9" s="242"/>
      <c r="H9" s="349"/>
    </row>
    <row r="10" spans="1:13">
      <c r="A10" s="243"/>
      <c r="B10" s="243"/>
      <c r="C10" s="243"/>
      <c r="D10" s="243"/>
      <c r="E10" s="243"/>
      <c r="F10" s="243"/>
      <c r="G10" s="243"/>
    </row>
    <row r="11" spans="1:13">
      <c r="A11" s="244" t="s">
        <v>802</v>
      </c>
      <c r="B11" s="244"/>
      <c r="C11" s="244"/>
      <c r="D11" s="244"/>
      <c r="E11" s="244"/>
      <c r="F11" s="244"/>
      <c r="G11" s="245"/>
    </row>
    <row r="12" spans="1:13">
      <c r="A12" s="866" t="s">
        <v>217</v>
      </c>
      <c r="B12" s="866" t="s">
        <v>209</v>
      </c>
      <c r="C12" s="867" t="s">
        <v>219</v>
      </c>
      <c r="D12" s="867"/>
      <c r="E12" s="867" t="s">
        <v>220</v>
      </c>
      <c r="F12" s="867"/>
      <c r="G12" s="866" t="s">
        <v>610</v>
      </c>
      <c r="M12" s="248"/>
    </row>
    <row r="13" spans="1:13">
      <c r="A13" s="866"/>
      <c r="B13" s="866"/>
      <c r="C13" s="474" t="s">
        <v>771</v>
      </c>
      <c r="D13" s="474" t="s">
        <v>800</v>
      </c>
      <c r="E13" s="474" t="s">
        <v>771</v>
      </c>
      <c r="F13" s="474" t="s">
        <v>800</v>
      </c>
      <c r="G13" s="866"/>
      <c r="M13" s="248"/>
    </row>
    <row r="14" spans="1:13" s="241" customFormat="1" ht="25.5">
      <c r="A14" s="136" t="s">
        <v>79</v>
      </c>
      <c r="B14" s="103" t="s">
        <v>190</v>
      </c>
      <c r="C14" s="110"/>
      <c r="D14" s="110"/>
      <c r="E14" s="110"/>
      <c r="F14" s="110"/>
      <c r="G14" s="109"/>
      <c r="H14" s="350"/>
    </row>
    <row r="15" spans="1:13" s="241" customFormat="1" ht="25.5">
      <c r="A15" s="136"/>
      <c r="B15" s="103" t="s">
        <v>191</v>
      </c>
      <c r="C15" s="110"/>
      <c r="D15" s="110"/>
      <c r="E15" s="110"/>
      <c r="F15" s="110"/>
      <c r="G15" s="109"/>
      <c r="H15" s="350"/>
    </row>
    <row r="16" spans="1:13" s="241" customFormat="1" ht="25.5">
      <c r="A16" s="136"/>
      <c r="B16" s="103" t="s">
        <v>192</v>
      </c>
      <c r="C16" s="110"/>
      <c r="D16" s="110"/>
      <c r="E16" s="110"/>
      <c r="F16" s="110"/>
      <c r="G16" s="109"/>
      <c r="H16" s="350"/>
    </row>
    <row r="17" spans="1:13" s="241" customFormat="1" ht="25.5">
      <c r="A17" s="136"/>
      <c r="B17" s="103" t="s">
        <v>193</v>
      </c>
      <c r="C17" s="110"/>
      <c r="D17" s="110"/>
      <c r="E17" s="110"/>
      <c r="F17" s="110"/>
      <c r="G17" s="109"/>
      <c r="H17" s="350"/>
    </row>
    <row r="18" spans="1:13" s="241" customFormat="1" ht="25.5">
      <c r="A18" s="136" t="s">
        <v>80</v>
      </c>
      <c r="B18" s="103" t="s">
        <v>194</v>
      </c>
      <c r="C18" s="110"/>
      <c r="D18" s="110"/>
      <c r="E18" s="110"/>
      <c r="F18" s="110"/>
      <c r="G18" s="109"/>
      <c r="H18" s="350"/>
    </row>
    <row r="19" spans="1:13" s="241" customFormat="1" ht="25.5">
      <c r="A19" s="136" t="s">
        <v>81</v>
      </c>
      <c r="B19" s="103" t="s">
        <v>195</v>
      </c>
      <c r="C19" s="110"/>
      <c r="D19" s="110"/>
      <c r="E19" s="110"/>
      <c r="F19" s="110"/>
      <c r="G19" s="109"/>
      <c r="H19" s="350"/>
    </row>
    <row r="20" spans="1:13" s="241" customFormat="1" ht="25.5">
      <c r="A20" s="136" t="s">
        <v>82</v>
      </c>
      <c r="B20" s="103" t="s">
        <v>207</v>
      </c>
      <c r="C20" s="110"/>
      <c r="D20" s="110"/>
      <c r="E20" s="110"/>
      <c r="F20" s="110"/>
      <c r="G20" s="109"/>
      <c r="H20" s="350"/>
    </row>
    <row r="21" spans="1:13" s="241" customFormat="1" ht="38.25">
      <c r="A21" s="136" t="s">
        <v>83</v>
      </c>
      <c r="B21" s="103" t="s">
        <v>208</v>
      </c>
      <c r="C21" s="110"/>
      <c r="D21" s="110"/>
      <c r="E21" s="110"/>
      <c r="F21" s="110"/>
      <c r="G21" s="109"/>
      <c r="H21" s="350"/>
    </row>
    <row r="22" spans="1:13" s="241" customFormat="1" ht="25.5">
      <c r="A22" s="136" t="s">
        <v>84</v>
      </c>
      <c r="B22" s="103" t="s">
        <v>210</v>
      </c>
      <c r="C22" s="110"/>
      <c r="D22" s="110"/>
      <c r="E22" s="110"/>
      <c r="F22" s="110"/>
      <c r="G22" s="109"/>
      <c r="H22" s="350"/>
    </row>
    <row r="23" spans="1:13" s="241" customFormat="1" ht="25.5">
      <c r="A23" s="136" t="s">
        <v>85</v>
      </c>
      <c r="B23" s="103" t="s">
        <v>211</v>
      </c>
      <c r="C23" s="110"/>
      <c r="D23" s="110"/>
      <c r="E23" s="110"/>
      <c r="F23" s="110"/>
      <c r="G23" s="109"/>
      <c r="H23" s="350"/>
    </row>
    <row r="24" spans="1:13" s="241" customFormat="1" ht="25.5">
      <c r="A24" s="136" t="s">
        <v>86</v>
      </c>
      <c r="B24" s="103" t="s">
        <v>212</v>
      </c>
      <c r="C24" s="249"/>
      <c r="D24" s="249"/>
      <c r="E24" s="249"/>
      <c r="F24" s="249"/>
      <c r="G24" s="359"/>
      <c r="H24" s="350"/>
    </row>
    <row r="25" spans="1:13">
      <c r="A25" s="866" t="s">
        <v>217</v>
      </c>
      <c r="B25" s="866" t="s">
        <v>213</v>
      </c>
      <c r="C25" s="867" t="s">
        <v>219</v>
      </c>
      <c r="D25" s="867"/>
      <c r="E25" s="867" t="s">
        <v>220</v>
      </c>
      <c r="F25" s="867"/>
      <c r="G25" s="866" t="s">
        <v>610</v>
      </c>
      <c r="M25" s="248"/>
    </row>
    <row r="26" spans="1:13">
      <c r="A26" s="866"/>
      <c r="B26" s="866"/>
      <c r="C26" s="474" t="s">
        <v>771</v>
      </c>
      <c r="D26" s="474" t="s">
        <v>800</v>
      </c>
      <c r="E26" s="474" t="s">
        <v>771</v>
      </c>
      <c r="F26" s="474" t="s">
        <v>800</v>
      </c>
      <c r="G26" s="866"/>
      <c r="M26" s="248"/>
    </row>
    <row r="27" spans="1:13" s="241" customFormat="1" ht="38.25">
      <c r="A27" s="136" t="s">
        <v>88</v>
      </c>
      <c r="B27" s="103" t="s">
        <v>214</v>
      </c>
      <c r="C27" s="249"/>
      <c r="D27" s="249"/>
      <c r="E27" s="249"/>
      <c r="F27" s="249"/>
      <c r="G27" s="109"/>
      <c r="H27" s="350"/>
    </row>
    <row r="28" spans="1:13" s="241" customFormat="1" ht="25.5">
      <c r="A28" s="136" t="s">
        <v>89</v>
      </c>
      <c r="B28" s="103" t="s">
        <v>215</v>
      </c>
      <c r="C28" s="110"/>
      <c r="D28" s="110"/>
      <c r="E28" s="110"/>
      <c r="F28" s="110"/>
      <c r="G28" s="109"/>
      <c r="H28" s="350"/>
    </row>
    <row r="29" spans="1:13" s="241" customFormat="1" ht="25.5">
      <c r="A29" s="136" t="s">
        <v>90</v>
      </c>
      <c r="B29" s="103" t="s">
        <v>216</v>
      </c>
      <c r="C29" s="249"/>
      <c r="D29" s="249"/>
      <c r="E29" s="249"/>
      <c r="F29" s="249"/>
      <c r="G29" s="359"/>
      <c r="H29" s="350"/>
    </row>
    <row r="30" spans="1:13" s="241" customFormat="1" ht="15">
      <c r="A30" s="865" t="s">
        <v>779</v>
      </c>
      <c r="B30" s="865"/>
      <c r="C30" s="865"/>
      <c r="D30" s="865"/>
      <c r="E30" s="865"/>
      <c r="F30" s="865"/>
      <c r="G30" s="865"/>
      <c r="H30" s="350"/>
    </row>
    <row r="31" spans="1:13" s="241" customFormat="1" ht="15">
      <c r="A31" s="168"/>
      <c r="B31" s="369"/>
      <c r="C31" s="370"/>
      <c r="D31" s="370"/>
      <c r="E31" s="370"/>
      <c r="F31" s="370"/>
      <c r="G31" s="371"/>
      <c r="H31" s="350"/>
    </row>
    <row r="32" spans="1:13" s="348" customFormat="1">
      <c r="A32" s="252"/>
      <c r="B32" s="139"/>
      <c r="C32" s="253"/>
      <c r="D32" s="253"/>
      <c r="E32" s="253"/>
      <c r="F32" s="253"/>
      <c r="G32" s="139"/>
      <c r="I32" s="139"/>
      <c r="J32" s="139"/>
      <c r="K32" s="139"/>
      <c r="L32" s="139"/>
      <c r="M32" s="139"/>
    </row>
    <row r="33" spans="1:13" s="348" customFormat="1">
      <c r="A33" s="139"/>
      <c r="B33" s="254"/>
      <c r="C33" s="139"/>
      <c r="D33" s="139"/>
      <c r="E33" s="139"/>
      <c r="F33" s="139"/>
      <c r="G33" s="139"/>
      <c r="I33" s="139"/>
      <c r="J33" s="139"/>
      <c r="K33" s="139"/>
      <c r="L33" s="139"/>
      <c r="M33" s="139"/>
    </row>
    <row r="34" spans="1:13" s="348" customFormat="1">
      <c r="A34" s="256" t="s">
        <v>373</v>
      </c>
      <c r="B34" s="256"/>
      <c r="C34" s="257"/>
      <c r="D34" s="257"/>
      <c r="E34" s="257" t="s">
        <v>504</v>
      </c>
      <c r="F34" s="257"/>
      <c r="G34" s="257"/>
      <c r="I34" s="139"/>
      <c r="J34" s="139"/>
      <c r="K34" s="139"/>
      <c r="L34" s="139"/>
      <c r="M34" s="139"/>
    </row>
    <row r="35" spans="1:13" s="348" customFormat="1">
      <c r="A35" s="177" t="s">
        <v>375</v>
      </c>
      <c r="B35" s="177"/>
      <c r="C35" s="258"/>
      <c r="D35" s="258"/>
      <c r="E35" s="258" t="s">
        <v>376</v>
      </c>
      <c r="F35" s="257"/>
      <c r="G35" s="257"/>
      <c r="I35" s="139"/>
      <c r="J35" s="139"/>
      <c r="K35" s="139"/>
      <c r="L35" s="139"/>
      <c r="M35" s="139"/>
    </row>
    <row r="36" spans="1:13" s="348" customFormat="1">
      <c r="A36" s="259"/>
      <c r="B36" s="259"/>
      <c r="C36" s="261"/>
      <c r="D36" s="261"/>
      <c r="E36" s="261"/>
      <c r="F36" s="261"/>
      <c r="G36" s="243"/>
      <c r="I36" s="139"/>
      <c r="J36" s="139"/>
      <c r="K36" s="139"/>
      <c r="L36" s="139"/>
      <c r="M36" s="139"/>
    </row>
    <row r="37" spans="1:13" s="348" customFormat="1">
      <c r="A37" s="259"/>
      <c r="B37" s="259"/>
      <c r="C37" s="261"/>
      <c r="D37" s="261"/>
      <c r="E37" s="261"/>
      <c r="F37" s="261"/>
      <c r="G37" s="243"/>
      <c r="I37" s="139"/>
      <c r="J37" s="139"/>
      <c r="K37" s="139"/>
      <c r="L37" s="139"/>
      <c r="M37" s="139"/>
    </row>
    <row r="38" spans="1:13" s="348" customFormat="1">
      <c r="A38" s="259"/>
      <c r="B38" s="259"/>
      <c r="C38" s="261"/>
      <c r="D38" s="261"/>
      <c r="E38" s="261"/>
      <c r="F38" s="261"/>
      <c r="G38" s="243"/>
      <c r="I38" s="139"/>
      <c r="J38" s="139"/>
      <c r="K38" s="139"/>
      <c r="L38" s="139"/>
      <c r="M38" s="139"/>
    </row>
    <row r="39" spans="1:13" s="348" customFormat="1">
      <c r="A39" s="259"/>
      <c r="B39" s="259"/>
      <c r="C39" s="261"/>
      <c r="D39" s="261"/>
      <c r="E39" s="261"/>
      <c r="F39" s="261"/>
      <c r="G39" s="243"/>
      <c r="I39" s="139"/>
      <c r="J39" s="139"/>
      <c r="K39" s="139"/>
      <c r="L39" s="139"/>
      <c r="M39" s="139"/>
    </row>
    <row r="40" spans="1:13" s="348" customFormat="1">
      <c r="A40" s="259"/>
      <c r="B40" s="259"/>
      <c r="C40" s="261"/>
      <c r="D40" s="261"/>
      <c r="E40" s="261"/>
      <c r="F40" s="261"/>
      <c r="G40" s="243"/>
      <c r="I40" s="139"/>
      <c r="J40" s="139"/>
      <c r="K40" s="139"/>
      <c r="L40" s="139"/>
      <c r="M40" s="139"/>
    </row>
    <row r="41" spans="1:13" s="348" customFormat="1">
      <c r="A41" s="259"/>
      <c r="B41" s="259"/>
      <c r="C41" s="261"/>
      <c r="D41" s="261"/>
      <c r="E41" s="261"/>
      <c r="F41" s="261"/>
      <c r="G41" s="243"/>
      <c r="I41" s="139"/>
      <c r="J41" s="139"/>
      <c r="K41" s="139"/>
      <c r="L41" s="139"/>
      <c r="M41" s="139"/>
    </row>
    <row r="42" spans="1:13" s="348" customFormat="1">
      <c r="A42" s="259"/>
      <c r="B42" s="259"/>
      <c r="C42" s="261"/>
      <c r="D42" s="261"/>
      <c r="E42" s="261"/>
      <c r="F42" s="261"/>
      <c r="G42" s="243"/>
      <c r="I42" s="139"/>
      <c r="J42" s="139"/>
      <c r="K42" s="139"/>
      <c r="L42" s="139"/>
      <c r="M42" s="139"/>
    </row>
    <row r="43" spans="1:13" s="348" customFormat="1">
      <c r="A43" s="259"/>
      <c r="B43" s="259"/>
      <c r="C43" s="261"/>
      <c r="D43" s="261"/>
      <c r="E43" s="261"/>
      <c r="F43" s="261"/>
      <c r="G43" s="243"/>
      <c r="I43" s="139"/>
      <c r="J43" s="139"/>
      <c r="K43" s="139"/>
      <c r="L43" s="139"/>
      <c r="M43" s="139"/>
    </row>
    <row r="44" spans="1:13" s="348" customFormat="1">
      <c r="A44" s="372"/>
      <c r="B44" s="372"/>
      <c r="C44" s="373"/>
      <c r="D44" s="373"/>
      <c r="E44" s="373"/>
      <c r="F44" s="373"/>
      <c r="G44" s="374"/>
      <c r="I44" s="139"/>
      <c r="J44" s="139"/>
      <c r="K44" s="139"/>
      <c r="L44" s="139"/>
      <c r="M44" s="139"/>
    </row>
    <row r="45" spans="1:13" s="348" customFormat="1">
      <c r="A45" s="182" t="s">
        <v>666</v>
      </c>
      <c r="B45" s="182"/>
      <c r="C45" s="182"/>
      <c r="D45" s="173"/>
      <c r="E45" s="182" t="s">
        <v>377</v>
      </c>
      <c r="F45" s="182"/>
      <c r="G45" s="182"/>
      <c r="I45" s="139"/>
      <c r="J45" s="139"/>
      <c r="K45" s="139"/>
      <c r="L45" s="139"/>
      <c r="M45" s="139"/>
    </row>
    <row r="46" spans="1:13" s="348" customFormat="1">
      <c r="A46" s="183" t="s">
        <v>955</v>
      </c>
      <c r="B46" s="183"/>
      <c r="C46" s="173"/>
      <c r="D46" s="173"/>
      <c r="E46" s="173"/>
      <c r="F46" s="173"/>
      <c r="G46" s="173"/>
      <c r="I46" s="139"/>
      <c r="J46" s="139"/>
      <c r="K46" s="139"/>
      <c r="L46" s="139"/>
      <c r="M46" s="139"/>
    </row>
    <row r="47" spans="1:13" s="348" customFormat="1">
      <c r="A47" s="177" t="s">
        <v>663</v>
      </c>
      <c r="B47" s="177"/>
      <c r="C47" s="176"/>
      <c r="D47" s="176"/>
      <c r="E47" s="173"/>
      <c r="F47" s="173"/>
      <c r="G47" s="173"/>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B1" zoomScaleSheetLayoutView="100" workbookViewId="0">
      <selection activeCell="Q12" sqref="Q12"/>
    </sheetView>
  </sheetViews>
  <sheetFormatPr defaultColWidth="9.140625" defaultRowHeight="12.75"/>
  <cols>
    <col min="1" max="1" width="0.140625" style="184" hidden="1" customWidth="1"/>
    <col min="2" max="2" width="6.85546875" style="194" customWidth="1"/>
    <col min="3" max="3" width="47.85546875" style="193" customWidth="1"/>
    <col min="4" max="4" width="14.85546875" style="172" customWidth="1"/>
    <col min="5" max="5" width="12.140625" style="172" hidden="1" customWidth="1"/>
    <col min="6" max="7" width="22.5703125" style="143" customWidth="1"/>
    <col min="8" max="9" width="24" style="172" customWidth="1"/>
    <col min="10" max="16384" width="9.140625" style="172"/>
  </cols>
  <sheetData>
    <row r="1" spans="1:9" s="651" customFormat="1" ht="30.6" customHeight="1">
      <c r="B1" s="717" t="s">
        <v>657</v>
      </c>
      <c r="C1" s="717"/>
      <c r="D1" s="717"/>
      <c r="E1" s="717"/>
      <c r="F1" s="717"/>
      <c r="G1" s="717"/>
      <c r="H1" s="717"/>
      <c r="I1" s="717"/>
    </row>
    <row r="2" spans="1:9" s="651" customFormat="1" ht="32.25" customHeight="1">
      <c r="B2" s="718" t="s">
        <v>635</v>
      </c>
      <c r="C2" s="718"/>
      <c r="D2" s="718"/>
      <c r="E2" s="718"/>
      <c r="F2" s="718"/>
      <c r="G2" s="718"/>
      <c r="H2" s="718"/>
      <c r="I2" s="718"/>
    </row>
    <row r="3" spans="1:9" s="53" customFormat="1" ht="40.15" customHeight="1">
      <c r="B3" s="719" t="s">
        <v>279</v>
      </c>
      <c r="C3" s="719"/>
      <c r="D3" s="719"/>
      <c r="E3" s="719"/>
      <c r="F3" s="719"/>
      <c r="G3" s="719"/>
      <c r="H3" s="719"/>
      <c r="I3" s="719"/>
    </row>
    <row r="4" spans="1:9" s="53" customFormat="1" ht="12.75" customHeight="1">
      <c r="B4" s="720" t="s">
        <v>1009</v>
      </c>
      <c r="C4" s="721"/>
      <c r="D4" s="721"/>
      <c r="E4" s="721"/>
      <c r="F4" s="721"/>
      <c r="G4" s="721"/>
      <c r="H4" s="721"/>
      <c r="I4" s="721"/>
    </row>
    <row r="5" spans="1:9" s="53" customFormat="1" ht="4.5" customHeight="1">
      <c r="B5" s="141"/>
      <c r="C5" s="699"/>
      <c r="D5" s="140"/>
      <c r="E5" s="140"/>
      <c r="F5" s="143"/>
      <c r="G5" s="143"/>
      <c r="H5" s="140"/>
      <c r="I5" s="140"/>
    </row>
    <row r="6" spans="1:9" s="53" customFormat="1" ht="30" customHeight="1">
      <c r="B6" s="144" t="s">
        <v>280</v>
      </c>
      <c r="C6" s="700" t="s">
        <v>540</v>
      </c>
      <c r="D6" s="712" t="s">
        <v>998</v>
      </c>
      <c r="E6" s="712"/>
      <c r="F6" s="712"/>
      <c r="G6" s="712"/>
      <c r="I6" s="145"/>
    </row>
    <row r="7" spans="1:9" s="53" customFormat="1" ht="30" customHeight="1">
      <c r="B7" s="144" t="s">
        <v>281</v>
      </c>
      <c r="C7" s="700" t="s">
        <v>542</v>
      </c>
      <c r="D7" s="713" t="s">
        <v>667</v>
      </c>
      <c r="E7" s="713"/>
      <c r="F7" s="713"/>
      <c r="G7" s="713"/>
      <c r="H7" s="713"/>
      <c r="I7" s="145"/>
    </row>
    <row r="8" spans="1:9" s="53" customFormat="1" ht="30" customHeight="1">
      <c r="B8" s="144" t="s">
        <v>282</v>
      </c>
      <c r="C8" s="700" t="s">
        <v>543</v>
      </c>
      <c r="D8" s="712" t="s">
        <v>1001</v>
      </c>
      <c r="E8" s="712"/>
      <c r="F8" s="712"/>
      <c r="G8" s="712"/>
      <c r="I8" s="145"/>
    </row>
    <row r="9" spans="1:9" s="53" customFormat="1" ht="30" customHeight="1">
      <c r="B9" s="146" t="s">
        <v>419</v>
      </c>
      <c r="C9" s="698" t="s">
        <v>987</v>
      </c>
      <c r="D9" s="644" t="s">
        <v>1005</v>
      </c>
      <c r="E9" s="695"/>
      <c r="F9" s="695"/>
      <c r="G9" s="695"/>
      <c r="I9" s="145"/>
    </row>
    <row r="10" spans="1:9" s="53" customFormat="1" ht="30" customHeight="1">
      <c r="B10" s="146" t="s">
        <v>422</v>
      </c>
      <c r="C10" s="700" t="s">
        <v>544</v>
      </c>
      <c r="D10" s="713" t="s">
        <v>1007</v>
      </c>
      <c r="E10" s="713"/>
      <c r="F10" s="713"/>
      <c r="G10" s="713"/>
      <c r="I10" s="701"/>
    </row>
    <row r="11" spans="1:9" s="53" customFormat="1">
      <c r="A11" s="610"/>
      <c r="B11" s="141"/>
      <c r="C11" s="699"/>
      <c r="D11" s="140"/>
      <c r="E11" s="140"/>
      <c r="F11" s="143"/>
      <c r="G11" s="143"/>
      <c r="H11" s="140"/>
      <c r="I11" s="147" t="s">
        <v>503</v>
      </c>
    </row>
    <row r="12" spans="1:9" s="53" customFormat="1" ht="26.25" customHeight="1">
      <c r="B12" s="714" t="s">
        <v>283</v>
      </c>
      <c r="C12" s="715" t="s">
        <v>284</v>
      </c>
      <c r="D12" s="714" t="s">
        <v>285</v>
      </c>
      <c r="E12" s="696"/>
      <c r="F12" s="711" t="s">
        <v>286</v>
      </c>
      <c r="G12" s="711"/>
      <c r="H12" s="711" t="s">
        <v>611</v>
      </c>
      <c r="I12" s="711"/>
    </row>
    <row r="13" spans="1:9" s="53" customFormat="1" ht="84.75" customHeight="1">
      <c r="B13" s="715"/>
      <c r="C13" s="715"/>
      <c r="D13" s="715"/>
      <c r="E13" s="697"/>
      <c r="F13" s="148" t="s">
        <v>499</v>
      </c>
      <c r="G13" s="148" t="s">
        <v>500</v>
      </c>
      <c r="H13" s="149" t="s">
        <v>501</v>
      </c>
      <c r="I13" s="149" t="s">
        <v>502</v>
      </c>
    </row>
    <row r="14" spans="1:9" s="53" customFormat="1" ht="35.25" customHeight="1">
      <c r="B14" s="697" t="s">
        <v>288</v>
      </c>
      <c r="C14" s="150" t="s">
        <v>545</v>
      </c>
      <c r="D14" s="151" t="s">
        <v>289</v>
      </c>
      <c r="E14" s="151"/>
      <c r="F14" s="102">
        <v>-2334066753</v>
      </c>
      <c r="G14" s="102">
        <v>7610291424</v>
      </c>
      <c r="H14" s="102"/>
      <c r="I14" s="102"/>
    </row>
    <row r="15" spans="1:9" s="53" customFormat="1" ht="35.25" customHeight="1">
      <c r="A15" s="53" t="s">
        <v>290</v>
      </c>
      <c r="B15" s="152" t="s">
        <v>291</v>
      </c>
      <c r="C15" s="153" t="s">
        <v>673</v>
      </c>
      <c r="D15" s="154" t="s">
        <v>292</v>
      </c>
      <c r="E15" s="154"/>
      <c r="F15" s="104">
        <v>33150000</v>
      </c>
      <c r="G15" s="104">
        <v>2221223400</v>
      </c>
      <c r="H15" s="104"/>
      <c r="I15" s="104"/>
    </row>
    <row r="16" spans="1:9" s="53" customFormat="1" ht="35.25" customHeight="1">
      <c r="A16" s="53" t="s">
        <v>293</v>
      </c>
      <c r="B16" s="152" t="s">
        <v>294</v>
      </c>
      <c r="C16" s="153" t="s">
        <v>674</v>
      </c>
      <c r="D16" s="154" t="s">
        <v>295</v>
      </c>
      <c r="E16" s="154"/>
      <c r="F16" s="104">
        <v>190797</v>
      </c>
      <c r="G16" s="104">
        <v>3093824</v>
      </c>
      <c r="H16" s="104"/>
      <c r="I16" s="104"/>
    </row>
    <row r="17" spans="1:9" s="53" customFormat="1" ht="35.25" customHeight="1">
      <c r="A17" s="53" t="s">
        <v>296</v>
      </c>
      <c r="B17" s="152" t="s">
        <v>297</v>
      </c>
      <c r="C17" s="54" t="s">
        <v>675</v>
      </c>
      <c r="D17" s="154"/>
      <c r="E17" s="154"/>
      <c r="F17" s="104"/>
      <c r="G17" s="104"/>
      <c r="H17" s="104"/>
      <c r="I17" s="104"/>
    </row>
    <row r="18" spans="1:9" s="53" customFormat="1" ht="35.25" customHeight="1">
      <c r="A18" s="53" t="s">
        <v>298</v>
      </c>
      <c r="B18" s="152" t="s">
        <v>299</v>
      </c>
      <c r="C18" s="153" t="s">
        <v>538</v>
      </c>
      <c r="D18" s="154" t="s">
        <v>300</v>
      </c>
      <c r="E18" s="154"/>
      <c r="F18" s="104"/>
      <c r="G18" s="104">
        <v>680450000</v>
      </c>
      <c r="H18" s="104"/>
      <c r="I18" s="104"/>
    </row>
    <row r="19" spans="1:9" s="53" customFormat="1" ht="35.25" customHeight="1">
      <c r="B19" s="152"/>
      <c r="C19" s="55" t="s">
        <v>538</v>
      </c>
      <c r="D19" s="155"/>
      <c r="E19" s="155"/>
      <c r="F19" s="104"/>
      <c r="G19" s="104">
        <v>680450000</v>
      </c>
      <c r="H19" s="104"/>
      <c r="I19" s="104"/>
    </row>
    <row r="20" spans="1:9" s="53" customFormat="1" ht="35.25" customHeight="1">
      <c r="B20" s="152"/>
      <c r="C20" s="55" t="s">
        <v>699</v>
      </c>
      <c r="D20" s="155"/>
      <c r="E20" s="155"/>
      <c r="F20" s="104"/>
      <c r="G20" s="104"/>
      <c r="H20" s="104"/>
      <c r="I20" s="104"/>
    </row>
    <row r="21" spans="1:9" s="53" customFormat="1" ht="35.25" customHeight="1">
      <c r="B21" s="152"/>
      <c r="C21" s="55" t="s">
        <v>746</v>
      </c>
      <c r="D21" s="155"/>
      <c r="E21" s="155"/>
      <c r="F21" s="104"/>
      <c r="G21" s="104"/>
      <c r="H21" s="104"/>
      <c r="I21" s="104"/>
    </row>
    <row r="22" spans="1:9" s="53" customFormat="1" ht="51.75" customHeight="1">
      <c r="A22" s="53" t="s">
        <v>301</v>
      </c>
      <c r="B22" s="152" t="s">
        <v>302</v>
      </c>
      <c r="C22" s="153" t="s">
        <v>676</v>
      </c>
      <c r="D22" s="154" t="s">
        <v>303</v>
      </c>
      <c r="E22" s="154"/>
      <c r="F22" s="104">
        <v>-2367407550</v>
      </c>
      <c r="G22" s="104">
        <v>4705524200</v>
      </c>
      <c r="H22" s="104"/>
      <c r="I22" s="104"/>
    </row>
    <row r="23" spans="1:9" s="156" customFormat="1" ht="35.25" customHeight="1">
      <c r="A23" s="53" t="s">
        <v>304</v>
      </c>
      <c r="B23" s="152" t="s">
        <v>305</v>
      </c>
      <c r="C23" s="153" t="s">
        <v>677</v>
      </c>
      <c r="D23" s="154" t="s">
        <v>306</v>
      </c>
      <c r="E23" s="154"/>
      <c r="F23" s="104"/>
      <c r="G23" s="104"/>
      <c r="H23" s="104"/>
      <c r="I23" s="104"/>
    </row>
    <row r="24" spans="1:9" s="156" customFormat="1" ht="48" customHeight="1">
      <c r="A24" s="53" t="s">
        <v>307</v>
      </c>
      <c r="B24" s="152" t="s">
        <v>308</v>
      </c>
      <c r="C24" s="153" t="s">
        <v>678</v>
      </c>
      <c r="D24" s="154" t="s">
        <v>309</v>
      </c>
      <c r="E24" s="154"/>
      <c r="F24" s="104"/>
      <c r="G24" s="104"/>
      <c r="H24" s="104"/>
      <c r="I24" s="104"/>
    </row>
    <row r="25" spans="1:9" s="156" customFormat="1" ht="35.25" customHeight="1">
      <c r="A25" s="53"/>
      <c r="B25" s="152" t="s">
        <v>310</v>
      </c>
      <c r="C25" s="153" t="s">
        <v>679</v>
      </c>
      <c r="D25" s="154" t="s">
        <v>311</v>
      </c>
      <c r="E25" s="154"/>
      <c r="F25" s="104"/>
      <c r="G25" s="104"/>
      <c r="H25" s="104"/>
      <c r="I25" s="104"/>
    </row>
    <row r="26" spans="1:9" s="53" customFormat="1" ht="35.25" customHeight="1">
      <c r="B26" s="157" t="s">
        <v>312</v>
      </c>
      <c r="C26" s="150" t="s">
        <v>313</v>
      </c>
      <c r="D26" s="151" t="s">
        <v>314</v>
      </c>
      <c r="E26" s="151"/>
      <c r="F26" s="102"/>
      <c r="G26" s="102">
        <v>10428400</v>
      </c>
      <c r="H26" s="102"/>
      <c r="I26" s="102"/>
    </row>
    <row r="27" spans="1:9" s="53" customFormat="1" ht="35.25" customHeight="1">
      <c r="A27" s="53" t="s">
        <v>315</v>
      </c>
      <c r="B27" s="158" t="s">
        <v>316</v>
      </c>
      <c r="C27" s="153" t="s">
        <v>680</v>
      </c>
      <c r="D27" s="154" t="s">
        <v>317</v>
      </c>
      <c r="E27" s="154"/>
      <c r="F27" s="104"/>
      <c r="G27" s="104">
        <v>10428400</v>
      </c>
      <c r="H27" s="104"/>
      <c r="I27" s="104"/>
    </row>
    <row r="28" spans="1:9" s="53" customFormat="1" ht="35.25" customHeight="1">
      <c r="A28" s="53" t="s">
        <v>318</v>
      </c>
      <c r="B28" s="159"/>
      <c r="C28" s="54" t="s">
        <v>319</v>
      </c>
      <c r="D28" s="155">
        <v>11.1</v>
      </c>
      <c r="E28" s="155"/>
      <c r="F28" s="104"/>
      <c r="G28" s="104">
        <v>10428400</v>
      </c>
      <c r="H28" s="104"/>
      <c r="I28" s="104"/>
    </row>
    <row r="29" spans="1:9" s="53" customFormat="1" ht="35.25" customHeight="1">
      <c r="B29" s="159"/>
      <c r="C29" s="54" t="s">
        <v>613</v>
      </c>
      <c r="D29" s="155">
        <v>11.2</v>
      </c>
      <c r="E29" s="155"/>
      <c r="F29" s="104"/>
      <c r="G29" s="104"/>
      <c r="H29" s="104"/>
      <c r="I29" s="104"/>
    </row>
    <row r="30" spans="1:9" s="53" customFormat="1" ht="35.25" customHeight="1">
      <c r="A30" s="53" t="s">
        <v>320</v>
      </c>
      <c r="B30" s="158" t="s">
        <v>321</v>
      </c>
      <c r="C30" s="150" t="s">
        <v>681</v>
      </c>
      <c r="D30" s="154" t="s">
        <v>322</v>
      </c>
      <c r="E30" s="154"/>
      <c r="F30" s="102"/>
      <c r="G30" s="102"/>
      <c r="H30" s="102"/>
      <c r="I30" s="102"/>
    </row>
    <row r="31" spans="1:9" s="53" customFormat="1" ht="35.25" customHeight="1">
      <c r="B31" s="157" t="s">
        <v>323</v>
      </c>
      <c r="C31" s="150" t="s">
        <v>324</v>
      </c>
      <c r="D31" s="151" t="s">
        <v>325</v>
      </c>
      <c r="E31" s="151"/>
      <c r="F31" s="102">
        <v>134106327</v>
      </c>
      <c r="G31" s="102">
        <v>511778050</v>
      </c>
      <c r="H31" s="102"/>
      <c r="I31" s="102"/>
    </row>
    <row r="32" spans="1:9" s="160" customFormat="1" ht="35.25" customHeight="1">
      <c r="A32" s="53" t="s">
        <v>326</v>
      </c>
      <c r="B32" s="158" t="s">
        <v>327</v>
      </c>
      <c r="C32" s="153" t="s">
        <v>682</v>
      </c>
      <c r="D32" s="154" t="s">
        <v>328</v>
      </c>
      <c r="E32" s="154"/>
      <c r="F32" s="104">
        <v>32371397</v>
      </c>
      <c r="G32" s="104">
        <v>120564719</v>
      </c>
      <c r="H32" s="104"/>
      <c r="I32" s="104"/>
    </row>
    <row r="33" spans="1:9" s="160" customFormat="1" ht="35.25" customHeight="1">
      <c r="A33" s="53"/>
      <c r="B33" s="158" t="s">
        <v>329</v>
      </c>
      <c r="C33" s="153" t="s">
        <v>683</v>
      </c>
      <c r="D33" s="154" t="s">
        <v>330</v>
      </c>
      <c r="E33" s="154"/>
      <c r="F33" s="104">
        <v>20377251</v>
      </c>
      <c r="G33" s="104">
        <v>78187709</v>
      </c>
      <c r="H33" s="104"/>
      <c r="I33" s="104"/>
    </row>
    <row r="34" spans="1:9" s="160" customFormat="1" ht="35.25" customHeight="1">
      <c r="A34" s="53" t="s">
        <v>331</v>
      </c>
      <c r="B34" s="161"/>
      <c r="C34" s="54" t="s">
        <v>332</v>
      </c>
      <c r="D34" s="204" t="s">
        <v>748</v>
      </c>
      <c r="E34" s="162"/>
      <c r="F34" s="104">
        <v>20000000</v>
      </c>
      <c r="G34" s="104">
        <v>73548387</v>
      </c>
      <c r="H34" s="104"/>
      <c r="I34" s="104"/>
    </row>
    <row r="35" spans="1:9" s="160" customFormat="1" ht="35.25" customHeight="1">
      <c r="A35" s="53" t="s">
        <v>333</v>
      </c>
      <c r="B35" s="161"/>
      <c r="C35" s="54" t="s">
        <v>546</v>
      </c>
      <c r="D35" s="204" t="s">
        <v>749</v>
      </c>
      <c r="E35" s="162"/>
      <c r="F35" s="104"/>
      <c r="G35" s="104">
        <v>3441372</v>
      </c>
      <c r="H35" s="104"/>
      <c r="I35" s="104"/>
    </row>
    <row r="36" spans="1:9" s="160" customFormat="1" ht="115.5" customHeight="1">
      <c r="A36" s="53"/>
      <c r="B36" s="161"/>
      <c r="C36" s="54" t="s">
        <v>633</v>
      </c>
      <c r="D36" s="204" t="s">
        <v>750</v>
      </c>
      <c r="E36" s="162"/>
      <c r="F36" s="104"/>
      <c r="G36" s="104"/>
      <c r="H36" s="104"/>
      <c r="I36" s="104"/>
    </row>
    <row r="37" spans="1:9" s="160" customFormat="1" ht="35.25" customHeight="1">
      <c r="A37" s="53"/>
      <c r="B37" s="161"/>
      <c r="C37" s="54" t="s">
        <v>177</v>
      </c>
      <c r="D37" s="204" t="s">
        <v>751</v>
      </c>
      <c r="E37" s="162"/>
      <c r="F37" s="104">
        <v>377251</v>
      </c>
      <c r="G37" s="104">
        <v>1197950</v>
      </c>
      <c r="H37" s="104"/>
      <c r="I37" s="104"/>
    </row>
    <row r="38" spans="1:9" s="156" customFormat="1" ht="35.25" customHeight="1">
      <c r="A38" s="53" t="s">
        <v>334</v>
      </c>
      <c r="B38" s="158" t="s">
        <v>335</v>
      </c>
      <c r="C38" s="153" t="s">
        <v>684</v>
      </c>
      <c r="D38" s="154" t="s">
        <v>336</v>
      </c>
      <c r="E38" s="154"/>
      <c r="F38" s="104">
        <v>5500000</v>
      </c>
      <c r="G38" s="104">
        <v>20225806</v>
      </c>
      <c r="H38" s="104"/>
      <c r="I38" s="104"/>
    </row>
    <row r="39" spans="1:9" s="156" customFormat="1" ht="35.25" customHeight="1">
      <c r="A39" s="53" t="s">
        <v>337</v>
      </c>
      <c r="B39" s="158" t="s">
        <v>338</v>
      </c>
      <c r="C39" s="153" t="s">
        <v>685</v>
      </c>
      <c r="D39" s="154" t="s">
        <v>339</v>
      </c>
      <c r="E39" s="154"/>
      <c r="F39" s="104">
        <v>16500000</v>
      </c>
      <c r="G39" s="104">
        <v>60677419</v>
      </c>
      <c r="H39" s="104"/>
      <c r="I39" s="104"/>
    </row>
    <row r="40" spans="1:9" s="156" customFormat="1" ht="35.25" customHeight="1">
      <c r="A40" s="53" t="s">
        <v>340</v>
      </c>
      <c r="B40" s="158" t="s">
        <v>341</v>
      </c>
      <c r="C40" s="153" t="s">
        <v>686</v>
      </c>
      <c r="D40" s="154" t="s">
        <v>342</v>
      </c>
      <c r="E40" s="154"/>
      <c r="F40" s="104">
        <v>11000000</v>
      </c>
      <c r="G40" s="104">
        <v>23100000</v>
      </c>
      <c r="H40" s="104"/>
      <c r="I40" s="104"/>
    </row>
    <row r="41" spans="1:9" s="156" customFormat="1" ht="35.25" customHeight="1">
      <c r="A41" s="53"/>
      <c r="B41" s="158" t="s">
        <v>343</v>
      </c>
      <c r="C41" s="153" t="s">
        <v>687</v>
      </c>
      <c r="D41" s="154" t="s">
        <v>344</v>
      </c>
      <c r="E41" s="154"/>
      <c r="F41" s="104">
        <v>27546574</v>
      </c>
      <c r="G41" s="104">
        <v>116258899</v>
      </c>
      <c r="H41" s="104"/>
      <c r="I41" s="104"/>
    </row>
    <row r="42" spans="1:9" s="156" customFormat="1" ht="35.25" customHeight="1">
      <c r="A42" s="53" t="s">
        <v>345</v>
      </c>
      <c r="B42" s="158" t="s">
        <v>346</v>
      </c>
      <c r="C42" s="153" t="s">
        <v>688</v>
      </c>
      <c r="D42" s="154" t="s">
        <v>347</v>
      </c>
      <c r="E42" s="154"/>
      <c r="F42" s="104"/>
      <c r="G42" s="104"/>
      <c r="H42" s="104"/>
      <c r="I42" s="104"/>
    </row>
    <row r="43" spans="1:9" s="156" customFormat="1" ht="35.25" customHeight="1">
      <c r="A43" s="53" t="s">
        <v>348</v>
      </c>
      <c r="B43" s="158" t="s">
        <v>349</v>
      </c>
      <c r="C43" s="153" t="s">
        <v>689</v>
      </c>
      <c r="D43" s="154" t="s">
        <v>350</v>
      </c>
      <c r="E43" s="154"/>
      <c r="F43" s="104">
        <v>7120885</v>
      </c>
      <c r="G43" s="104">
        <v>35841771</v>
      </c>
      <c r="H43" s="104"/>
      <c r="I43" s="104"/>
    </row>
    <row r="44" spans="1:9" s="156" customFormat="1" ht="35.25" customHeight="1">
      <c r="A44" s="53" t="s">
        <v>351</v>
      </c>
      <c r="B44" s="158" t="s">
        <v>352</v>
      </c>
      <c r="C44" s="153" t="s">
        <v>690</v>
      </c>
      <c r="D44" s="154" t="s">
        <v>353</v>
      </c>
      <c r="E44" s="154"/>
      <c r="F44" s="104"/>
      <c r="G44" s="104"/>
      <c r="H44" s="104"/>
      <c r="I44" s="104"/>
    </row>
    <row r="45" spans="1:9" s="156" customFormat="1" ht="35.25" customHeight="1">
      <c r="A45" s="156" t="s">
        <v>354</v>
      </c>
      <c r="B45" s="158" t="s">
        <v>355</v>
      </c>
      <c r="C45" s="153" t="s">
        <v>691</v>
      </c>
      <c r="D45" s="154" t="s">
        <v>356</v>
      </c>
      <c r="E45" s="154"/>
      <c r="F45" s="104">
        <v>13690220</v>
      </c>
      <c r="G45" s="104">
        <v>56921727</v>
      </c>
      <c r="H45" s="104"/>
      <c r="I45" s="104"/>
    </row>
    <row r="46" spans="1:9" s="156" customFormat="1" ht="35.25" customHeight="1">
      <c r="A46" s="53" t="s">
        <v>357</v>
      </c>
      <c r="B46" s="163"/>
      <c r="C46" s="55" t="s">
        <v>692</v>
      </c>
      <c r="D46" s="204" t="s">
        <v>752</v>
      </c>
      <c r="E46" s="162"/>
      <c r="F46" s="104"/>
      <c r="G46" s="104"/>
      <c r="H46" s="104"/>
      <c r="I46" s="104"/>
    </row>
    <row r="47" spans="1:9" s="156" customFormat="1" ht="35.25" customHeight="1">
      <c r="A47" s="53"/>
      <c r="B47" s="163"/>
      <c r="C47" s="55" t="s">
        <v>506</v>
      </c>
      <c r="D47" s="204" t="s">
        <v>753</v>
      </c>
      <c r="E47" s="162"/>
      <c r="F47" s="104"/>
      <c r="G47" s="104">
        <v>11000000</v>
      </c>
      <c r="H47" s="104"/>
      <c r="I47" s="104"/>
    </row>
    <row r="48" spans="1:9" s="156" customFormat="1" ht="35.25" customHeight="1">
      <c r="A48" s="53"/>
      <c r="B48" s="163"/>
      <c r="C48" s="55" t="s">
        <v>187</v>
      </c>
      <c r="D48" s="204" t="s">
        <v>754</v>
      </c>
      <c r="E48" s="162"/>
      <c r="F48" s="104"/>
      <c r="G48" s="104"/>
      <c r="H48" s="104"/>
      <c r="I48" s="104"/>
    </row>
    <row r="49" spans="1:9" s="156" customFormat="1" ht="35.25" customHeight="1">
      <c r="A49" s="53"/>
      <c r="B49" s="163"/>
      <c r="C49" s="55" t="s">
        <v>616</v>
      </c>
      <c r="D49" s="204" t="s">
        <v>755</v>
      </c>
      <c r="E49" s="162"/>
      <c r="F49" s="104"/>
      <c r="G49" s="104"/>
      <c r="H49" s="104"/>
      <c r="I49" s="104"/>
    </row>
    <row r="50" spans="1:9" s="156" customFormat="1" ht="35.25" customHeight="1">
      <c r="A50" s="53"/>
      <c r="B50" s="163"/>
      <c r="C50" s="55" t="s">
        <v>358</v>
      </c>
      <c r="D50" s="204" t="s">
        <v>756</v>
      </c>
      <c r="E50" s="162"/>
      <c r="F50" s="104">
        <v>11000000</v>
      </c>
      <c r="G50" s="104">
        <v>40451613</v>
      </c>
      <c r="H50" s="104"/>
      <c r="I50" s="104"/>
    </row>
    <row r="51" spans="1:9" s="156" customFormat="1" ht="44.25" customHeight="1">
      <c r="A51" s="53"/>
      <c r="B51" s="163"/>
      <c r="C51" s="55" t="s">
        <v>275</v>
      </c>
      <c r="D51" s="204" t="s">
        <v>757</v>
      </c>
      <c r="E51" s="162"/>
      <c r="F51" s="104"/>
      <c r="G51" s="104"/>
      <c r="H51" s="104"/>
      <c r="I51" s="104"/>
    </row>
    <row r="52" spans="1:9" s="156" customFormat="1" ht="47.25" customHeight="1">
      <c r="A52" s="53"/>
      <c r="B52" s="163"/>
      <c r="C52" s="55" t="s">
        <v>764</v>
      </c>
      <c r="D52" s="204" t="s">
        <v>758</v>
      </c>
      <c r="E52" s="162"/>
      <c r="F52" s="104">
        <v>2690220</v>
      </c>
      <c r="G52" s="104">
        <v>5470114</v>
      </c>
      <c r="H52" s="104"/>
      <c r="I52" s="104"/>
    </row>
    <row r="53" spans="1:9" s="156" customFormat="1" ht="35.25" customHeight="1">
      <c r="A53" s="53"/>
      <c r="B53" s="163"/>
      <c r="C53" s="55" t="s">
        <v>266</v>
      </c>
      <c r="D53" s="204" t="s">
        <v>759</v>
      </c>
      <c r="E53" s="162"/>
      <c r="F53" s="104"/>
      <c r="G53" s="104"/>
      <c r="H53" s="104"/>
      <c r="I53" s="104"/>
    </row>
    <row r="54" spans="1:9" s="156" customFormat="1" ht="35.25" customHeight="1">
      <c r="A54" s="53" t="s">
        <v>359</v>
      </c>
      <c r="B54" s="163"/>
      <c r="C54" s="55" t="s">
        <v>360</v>
      </c>
      <c r="D54" s="204" t="s">
        <v>979</v>
      </c>
      <c r="E54" s="162"/>
      <c r="F54" s="104"/>
      <c r="G54" s="104"/>
      <c r="H54" s="104"/>
      <c r="I54" s="104"/>
    </row>
    <row r="55" spans="1:9" s="156" customFormat="1" ht="51.75" customHeight="1">
      <c r="B55" s="164" t="s">
        <v>91</v>
      </c>
      <c r="C55" s="150" t="s">
        <v>361</v>
      </c>
      <c r="D55" s="157">
        <v>23</v>
      </c>
      <c r="E55" s="157"/>
      <c r="F55" s="102">
        <v>-2468173080</v>
      </c>
      <c r="G55" s="102">
        <v>7088084974</v>
      </c>
      <c r="H55" s="102"/>
      <c r="I55" s="102"/>
    </row>
    <row r="56" spans="1:9" s="156" customFormat="1" ht="35.25" customHeight="1">
      <c r="B56" s="164" t="s">
        <v>92</v>
      </c>
      <c r="C56" s="150" t="s">
        <v>362</v>
      </c>
      <c r="D56" s="151" t="s">
        <v>363</v>
      </c>
      <c r="E56" s="151"/>
      <c r="F56" s="104"/>
      <c r="G56" s="104"/>
      <c r="H56" s="104"/>
      <c r="I56" s="104"/>
    </row>
    <row r="57" spans="1:9" s="156" customFormat="1" ht="35.25" customHeight="1">
      <c r="A57" s="53" t="s">
        <v>364</v>
      </c>
      <c r="B57" s="158" t="s">
        <v>365</v>
      </c>
      <c r="C57" s="153" t="s">
        <v>693</v>
      </c>
      <c r="D57" s="154" t="s">
        <v>366</v>
      </c>
      <c r="E57" s="154"/>
      <c r="F57" s="104"/>
      <c r="G57" s="104"/>
      <c r="H57" s="104"/>
      <c r="I57" s="104"/>
    </row>
    <row r="58" spans="1:9" s="156" customFormat="1" ht="35.25" customHeight="1">
      <c r="A58" s="53" t="s">
        <v>367</v>
      </c>
      <c r="B58" s="158" t="s">
        <v>368</v>
      </c>
      <c r="C58" s="153" t="s">
        <v>694</v>
      </c>
      <c r="D58" s="154" t="s">
        <v>369</v>
      </c>
      <c r="E58" s="154"/>
      <c r="F58" s="104"/>
      <c r="G58" s="104"/>
      <c r="H58" s="104"/>
      <c r="I58" s="104"/>
    </row>
    <row r="59" spans="1:9" s="156" customFormat="1" ht="51.6" customHeight="1">
      <c r="B59" s="164" t="s">
        <v>93</v>
      </c>
      <c r="C59" s="150" t="s">
        <v>370</v>
      </c>
      <c r="D59" s="157">
        <v>30</v>
      </c>
      <c r="E59" s="157"/>
      <c r="F59" s="102">
        <v>-2468173080</v>
      </c>
      <c r="G59" s="102">
        <v>7088084974</v>
      </c>
      <c r="H59" s="102"/>
      <c r="I59" s="102"/>
    </row>
    <row r="60" spans="1:9" s="156" customFormat="1" ht="35.25" customHeight="1">
      <c r="A60" s="53"/>
      <c r="B60" s="158">
        <v>6.1</v>
      </c>
      <c r="C60" s="153" t="s">
        <v>695</v>
      </c>
      <c r="D60" s="165">
        <v>31</v>
      </c>
      <c r="E60" s="165"/>
      <c r="F60" s="104">
        <v>-100765530</v>
      </c>
      <c r="G60" s="104">
        <v>2382560774</v>
      </c>
      <c r="H60" s="104"/>
      <c r="I60" s="104"/>
    </row>
    <row r="61" spans="1:9" s="156" customFormat="1" ht="35.25" customHeight="1">
      <c r="A61" s="53" t="s">
        <v>301</v>
      </c>
      <c r="B61" s="158">
        <v>6.2</v>
      </c>
      <c r="C61" s="153" t="s">
        <v>696</v>
      </c>
      <c r="D61" s="165">
        <v>32</v>
      </c>
      <c r="E61" s="165"/>
      <c r="F61" s="104">
        <v>-2367407550</v>
      </c>
      <c r="G61" s="104">
        <v>4705524200</v>
      </c>
      <c r="H61" s="104"/>
      <c r="I61" s="104"/>
    </row>
    <row r="62" spans="1:9" s="156" customFormat="1" ht="35.25" customHeight="1">
      <c r="B62" s="164" t="s">
        <v>62</v>
      </c>
      <c r="C62" s="150" t="s">
        <v>371</v>
      </c>
      <c r="D62" s="157">
        <v>40</v>
      </c>
      <c r="E62" s="157"/>
      <c r="F62" s="102"/>
      <c r="G62" s="102"/>
      <c r="H62" s="102"/>
      <c r="I62" s="102"/>
    </row>
    <row r="63" spans="1:9" s="156" customFormat="1" ht="51.75" customHeight="1">
      <c r="B63" s="157" t="s">
        <v>94</v>
      </c>
      <c r="C63" s="166" t="s">
        <v>372</v>
      </c>
      <c r="D63" s="157">
        <v>41</v>
      </c>
      <c r="E63" s="157"/>
      <c r="F63" s="102">
        <v>-2468173080</v>
      </c>
      <c r="G63" s="102">
        <v>7088084974</v>
      </c>
      <c r="H63" s="102"/>
      <c r="I63" s="102"/>
    </row>
    <row r="64" spans="1:9" s="53" customFormat="1" ht="20.25" customHeight="1">
      <c r="A64" s="167"/>
      <c r="B64" s="168"/>
      <c r="C64" s="611"/>
      <c r="D64" s="169"/>
      <c r="E64" s="169"/>
      <c r="F64" s="170"/>
      <c r="G64" s="170"/>
      <c r="H64" s="170"/>
    </row>
    <row r="65" spans="1:9" ht="15" customHeight="1">
      <c r="A65" s="172"/>
      <c r="B65" s="173"/>
      <c r="C65" s="173"/>
      <c r="D65" s="173"/>
      <c r="E65" s="173"/>
      <c r="G65" s="709"/>
      <c r="H65" s="709"/>
      <c r="I65" s="174"/>
    </row>
    <row r="66" spans="1:9" ht="29.25" customHeight="1">
      <c r="A66" s="172"/>
      <c r="B66" s="709" t="s">
        <v>968</v>
      </c>
      <c r="C66" s="709"/>
      <c r="D66" s="716" t="s">
        <v>982</v>
      </c>
      <c r="E66" s="710"/>
      <c r="F66" s="710"/>
      <c r="G66" s="716" t="s">
        <v>969</v>
      </c>
      <c r="H66" s="709" t="s">
        <v>970</v>
      </c>
      <c r="I66" s="709"/>
    </row>
    <row r="67" spans="1:9" ht="12.75" customHeight="1">
      <c r="A67" s="172"/>
      <c r="B67" s="612"/>
      <c r="C67" s="612"/>
      <c r="D67" s="716"/>
      <c r="E67" s="613"/>
      <c r="F67" s="613"/>
      <c r="G67" s="716"/>
      <c r="H67" s="114"/>
      <c r="I67" s="179"/>
    </row>
    <row r="68" spans="1:9" ht="19.5" customHeight="1">
      <c r="A68" s="172"/>
      <c r="B68" s="259"/>
      <c r="C68" s="178"/>
      <c r="D68" s="178"/>
      <c r="E68" s="178"/>
      <c r="G68" s="261"/>
      <c r="H68" s="179"/>
      <c r="I68" s="179"/>
    </row>
    <row r="69" spans="1:9" ht="19.5" customHeight="1">
      <c r="A69" s="172"/>
      <c r="B69" s="259"/>
      <c r="C69" s="178"/>
      <c r="D69" s="178"/>
      <c r="E69" s="178"/>
      <c r="G69" s="261"/>
      <c r="H69" s="179"/>
      <c r="I69" s="179"/>
    </row>
    <row r="70" spans="1:9" ht="19.5" customHeight="1">
      <c r="A70" s="172"/>
      <c r="B70" s="259"/>
      <c r="C70" s="178"/>
      <c r="D70" s="178"/>
      <c r="E70" s="178"/>
      <c r="G70" s="261"/>
      <c r="H70" s="179"/>
      <c r="I70" s="179"/>
    </row>
    <row r="71" spans="1:9" ht="19.5" customHeight="1">
      <c r="A71" s="172"/>
      <c r="B71" s="259"/>
      <c r="C71" s="178"/>
      <c r="D71" s="178"/>
      <c r="E71" s="178"/>
      <c r="G71" s="261"/>
      <c r="H71" s="179"/>
      <c r="I71" s="179"/>
    </row>
    <row r="72" spans="1:9">
      <c r="B72" s="185"/>
      <c r="C72" s="186"/>
      <c r="D72" s="185"/>
      <c r="E72" s="185"/>
      <c r="F72" s="187"/>
      <c r="G72" s="188"/>
      <c r="H72" s="189"/>
      <c r="I72" s="189"/>
    </row>
    <row r="73" spans="1:9">
      <c r="B73" s="185"/>
      <c r="C73" s="173"/>
      <c r="D73" s="173"/>
      <c r="E73" s="173"/>
      <c r="F73" s="190"/>
      <c r="G73" s="185"/>
      <c r="H73" s="173"/>
      <c r="I73" s="173"/>
    </row>
    <row r="74" spans="1:9">
      <c r="B74" s="184"/>
      <c r="C74" s="183"/>
      <c r="D74" s="183"/>
      <c r="E74" s="183"/>
      <c r="F74" s="190"/>
      <c r="G74" s="191"/>
      <c r="H74" s="117"/>
      <c r="I74" s="117"/>
    </row>
    <row r="75" spans="1:9">
      <c r="B75" s="192"/>
      <c r="C75" s="177"/>
      <c r="D75" s="177"/>
      <c r="E75" s="177"/>
      <c r="F75" s="190"/>
      <c r="G75" s="699"/>
      <c r="H75" s="140"/>
      <c r="I75" s="140"/>
    </row>
    <row r="76" spans="1:9">
      <c r="B76" s="184"/>
      <c r="D76" s="193"/>
      <c r="E76" s="193"/>
    </row>
    <row r="82" spans="1:7">
      <c r="A82" s="172"/>
      <c r="B82" s="172"/>
      <c r="C82" s="172"/>
      <c r="F82" s="172"/>
      <c r="G82" s="172"/>
    </row>
    <row r="83" spans="1:7">
      <c r="A83" s="172"/>
      <c r="B83" s="172"/>
      <c r="C83" s="172"/>
      <c r="F83" s="172"/>
      <c r="G83" s="172"/>
    </row>
    <row r="84" spans="1:7">
      <c r="A84" s="172"/>
      <c r="B84" s="172"/>
      <c r="C84" s="172"/>
      <c r="F84" s="172"/>
      <c r="G84" s="172"/>
    </row>
    <row r="85" spans="1:7">
      <c r="A85" s="172"/>
      <c r="B85" s="172"/>
      <c r="C85" s="172"/>
      <c r="F85" s="172"/>
      <c r="G85" s="172"/>
    </row>
    <row r="86" spans="1:7">
      <c r="A86" s="172"/>
      <c r="B86" s="172"/>
      <c r="C86" s="172"/>
      <c r="F86" s="172"/>
      <c r="G86" s="172"/>
    </row>
    <row r="87" spans="1:7">
      <c r="A87" s="172"/>
      <c r="B87" s="172"/>
      <c r="C87" s="172"/>
      <c r="F87" s="172"/>
      <c r="G87" s="172"/>
    </row>
    <row r="88" spans="1:7">
      <c r="A88" s="172"/>
      <c r="B88" s="172"/>
      <c r="C88" s="172"/>
      <c r="F88" s="172"/>
      <c r="G88" s="172"/>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55" customWidth="1"/>
    <col min="4" max="7" width="21.7109375" style="255" customWidth="1"/>
    <col min="8" max="8" width="10.7109375" style="139" bestFit="1" customWidth="1"/>
    <col min="9" max="9" width="16" style="139" bestFit="1" customWidth="1"/>
    <col min="10" max="10" width="10.7109375" style="139" bestFit="1" customWidth="1"/>
    <col min="11" max="16384" width="9.140625" style="139"/>
  </cols>
  <sheetData>
    <row r="1" spans="1:7">
      <c r="A1" s="868" t="s">
        <v>795</v>
      </c>
      <c r="B1" s="868"/>
      <c r="C1" s="868"/>
      <c r="D1" s="868"/>
      <c r="E1" s="868"/>
      <c r="F1" s="868"/>
      <c r="G1" s="868"/>
    </row>
    <row r="2" spans="1:7">
      <c r="A2" s="720" t="s">
        <v>896</v>
      </c>
      <c r="B2" s="720"/>
      <c r="C2" s="720"/>
      <c r="D2" s="720"/>
      <c r="E2" s="720"/>
      <c r="F2" s="720"/>
      <c r="G2" s="720"/>
    </row>
    <row r="3" spans="1:7" ht="35.25" customHeight="1">
      <c r="A3" s="862" t="s">
        <v>778</v>
      </c>
      <c r="B3" s="862"/>
      <c r="C3" s="862"/>
      <c r="D3" s="862"/>
      <c r="E3" s="862"/>
      <c r="F3" s="862"/>
      <c r="G3" s="862"/>
    </row>
    <row r="4" spans="1:7">
      <c r="A4" s="787" t="e">
        <f>#REF!</f>
        <v>#REF!</v>
      </c>
      <c r="B4" s="721"/>
      <c r="C4" s="721"/>
      <c r="D4" s="721"/>
      <c r="E4" s="721"/>
      <c r="F4" s="721"/>
      <c r="G4" s="721"/>
    </row>
    <row r="5" spans="1:7">
      <c r="A5" s="466"/>
      <c r="B5" s="721"/>
      <c r="C5" s="721"/>
      <c r="D5" s="721"/>
      <c r="E5" s="721"/>
      <c r="F5" s="466"/>
    </row>
    <row r="6" spans="1:7" ht="27.75" customHeight="1">
      <c r="A6" s="863" t="s">
        <v>701</v>
      </c>
      <c r="B6" s="863"/>
      <c r="C6" s="712" t="s">
        <v>702</v>
      </c>
      <c r="D6" s="712"/>
      <c r="E6" s="712"/>
      <c r="F6" s="712"/>
      <c r="G6" s="712"/>
    </row>
    <row r="7" spans="1:7" ht="25.5" customHeight="1">
      <c r="A7" s="863" t="s">
        <v>703</v>
      </c>
      <c r="B7" s="863"/>
      <c r="C7" s="713" t="s">
        <v>704</v>
      </c>
      <c r="D7" s="713"/>
      <c r="E7" s="713"/>
      <c r="F7" s="713"/>
      <c r="G7" s="713"/>
    </row>
    <row r="8" spans="1:7" ht="25.5">
      <c r="A8" s="863" t="s">
        <v>705</v>
      </c>
      <c r="B8" s="863"/>
      <c r="C8" s="376" t="s">
        <v>706</v>
      </c>
      <c r="D8" s="376"/>
      <c r="E8" s="376"/>
      <c r="F8" s="376"/>
      <c r="G8" s="376"/>
    </row>
    <row r="9" spans="1:7" ht="14.25">
      <c r="A9" s="863" t="s">
        <v>707</v>
      </c>
      <c r="B9" s="863"/>
      <c r="C9" s="377" t="e">
        <f>#REF!</f>
        <v>#REF!</v>
      </c>
      <c r="D9" s="377"/>
      <c r="E9" s="377"/>
      <c r="F9" s="377"/>
      <c r="G9" s="469"/>
    </row>
    <row r="10" spans="1:7">
      <c r="A10" s="262"/>
      <c r="B10" s="262"/>
      <c r="C10" s="262"/>
      <c r="D10" s="262"/>
      <c r="E10" s="262"/>
      <c r="F10" s="262"/>
      <c r="G10" s="262"/>
    </row>
    <row r="11" spans="1:7" s="140" customFormat="1">
      <c r="A11" s="117" t="s">
        <v>788</v>
      </c>
      <c r="B11" s="117"/>
      <c r="C11" s="117"/>
      <c r="D11" s="117"/>
      <c r="E11" s="117"/>
      <c r="F11" s="117"/>
      <c r="G11" s="263"/>
    </row>
    <row r="12" spans="1:7">
      <c r="A12" s="869" t="s">
        <v>217</v>
      </c>
      <c r="B12" s="869" t="s">
        <v>218</v>
      </c>
      <c r="C12" s="871" t="s">
        <v>219</v>
      </c>
      <c r="D12" s="872"/>
      <c r="E12" s="871" t="s">
        <v>220</v>
      </c>
      <c r="F12" s="872"/>
      <c r="G12" s="873" t="s">
        <v>221</v>
      </c>
    </row>
    <row r="13" spans="1:7">
      <c r="A13" s="870"/>
      <c r="B13" s="870"/>
      <c r="C13" s="247" t="s">
        <v>771</v>
      </c>
      <c r="D13" s="247" t="s">
        <v>800</v>
      </c>
      <c r="E13" s="247" t="s">
        <v>771</v>
      </c>
      <c r="F13" s="247" t="s">
        <v>800</v>
      </c>
      <c r="G13" s="874"/>
    </row>
    <row r="14" spans="1:7" s="137" customFormat="1" ht="51">
      <c r="A14" s="468"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468"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468" t="s">
        <v>61</v>
      </c>
      <c r="B21" s="101" t="s">
        <v>786</v>
      </c>
      <c r="C21" s="102"/>
      <c r="D21" s="102"/>
      <c r="E21" s="102"/>
      <c r="F21" s="102"/>
      <c r="G21" s="102"/>
    </row>
    <row r="22" spans="1:7" s="137" customFormat="1" ht="25.5">
      <c r="A22" s="468"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65" t="s">
        <v>779</v>
      </c>
      <c r="B25" s="865"/>
      <c r="C25" s="865"/>
      <c r="D25" s="865"/>
      <c r="E25" s="865"/>
      <c r="F25" s="865"/>
      <c r="G25" s="865"/>
    </row>
    <row r="27" spans="1:7">
      <c r="A27" s="265" t="s">
        <v>373</v>
      </c>
      <c r="B27" s="265"/>
      <c r="C27" s="266"/>
      <c r="D27" s="266"/>
      <c r="E27" s="266" t="s">
        <v>504</v>
      </c>
      <c r="F27" s="257"/>
      <c r="G27" s="257"/>
    </row>
    <row r="28" spans="1:7">
      <c r="A28" s="177" t="s">
        <v>375</v>
      </c>
      <c r="B28" s="177"/>
      <c r="C28" s="258"/>
      <c r="D28" s="258"/>
      <c r="E28" s="258" t="s">
        <v>376</v>
      </c>
      <c r="F28" s="258"/>
      <c r="G28" s="258"/>
    </row>
    <row r="29" spans="1:7">
      <c r="A29" s="259"/>
      <c r="B29" s="259"/>
      <c r="C29" s="266"/>
      <c r="D29" s="266"/>
      <c r="E29" s="266"/>
      <c r="F29" s="261"/>
      <c r="G29" s="261"/>
    </row>
    <row r="30" spans="1:7">
      <c r="A30" s="259"/>
      <c r="B30" s="259"/>
      <c r="C30" s="266"/>
      <c r="D30" s="266"/>
      <c r="E30" s="266"/>
      <c r="F30" s="261"/>
      <c r="G30" s="261"/>
    </row>
    <row r="31" spans="1:7">
      <c r="A31" s="259"/>
      <c r="B31" s="259"/>
      <c r="C31" s="266"/>
      <c r="D31" s="266"/>
      <c r="E31" s="266"/>
      <c r="F31" s="261"/>
      <c r="G31" s="261"/>
    </row>
    <row r="32" spans="1:7">
      <c r="A32" s="259"/>
      <c r="B32" s="259"/>
      <c r="C32" s="266"/>
      <c r="D32" s="266"/>
      <c r="E32" s="266"/>
      <c r="F32" s="261"/>
      <c r="G32" s="261"/>
    </row>
    <row r="33" spans="1:7">
      <c r="A33" s="259"/>
      <c r="B33" s="259"/>
      <c r="C33" s="266"/>
      <c r="D33" s="266"/>
      <c r="E33" s="266"/>
      <c r="F33" s="261"/>
      <c r="G33" s="261"/>
    </row>
    <row r="34" spans="1:7">
      <c r="A34" s="259"/>
      <c r="B34" s="259"/>
      <c r="C34" s="266"/>
      <c r="D34" s="266"/>
      <c r="E34" s="266"/>
      <c r="F34" s="261"/>
      <c r="G34" s="261"/>
    </row>
    <row r="35" spans="1:7">
      <c r="A35" s="259"/>
      <c r="B35" s="259"/>
      <c r="C35" s="266"/>
      <c r="D35" s="266"/>
      <c r="E35" s="266"/>
      <c r="F35" s="261"/>
      <c r="G35" s="261"/>
    </row>
    <row r="36" spans="1:7">
      <c r="A36" s="259"/>
      <c r="B36" s="259"/>
      <c r="C36" s="266"/>
      <c r="D36" s="266"/>
      <c r="E36" s="266"/>
      <c r="F36" s="261"/>
      <c r="G36" s="261"/>
    </row>
    <row r="37" spans="1:7">
      <c r="A37" s="259"/>
      <c r="B37" s="259"/>
      <c r="C37" s="266"/>
      <c r="D37" s="266"/>
      <c r="E37" s="266"/>
      <c r="F37" s="261"/>
      <c r="G37" s="261"/>
    </row>
    <row r="38" spans="1:7">
      <c r="A38" s="372"/>
      <c r="B38" s="372"/>
      <c r="C38" s="378"/>
      <c r="D38" s="378"/>
      <c r="E38" s="378"/>
      <c r="F38" s="373"/>
      <c r="G38" s="373"/>
    </row>
    <row r="39" spans="1:7">
      <c r="A39" s="267" t="s">
        <v>666</v>
      </c>
      <c r="B39" s="182"/>
      <c r="C39" s="267"/>
      <c r="D39" s="268"/>
      <c r="E39" s="267" t="s">
        <v>377</v>
      </c>
      <c r="F39" s="182"/>
      <c r="G39" s="182"/>
    </row>
    <row r="40" spans="1:7">
      <c r="A40" s="268" t="s">
        <v>955</v>
      </c>
      <c r="B40" s="183"/>
      <c r="C40" s="117"/>
      <c r="D40" s="117"/>
      <c r="E40" s="269"/>
      <c r="F40" s="269"/>
      <c r="G40" s="269"/>
    </row>
    <row r="41" spans="1:7">
      <c r="A41" s="243" t="s">
        <v>668</v>
      </c>
      <c r="B41" s="177"/>
      <c r="C41" s="243"/>
      <c r="D41" s="243"/>
      <c r="E41" s="269"/>
      <c r="F41" s="269"/>
      <c r="G41" s="269"/>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72"/>
    <col min="2" max="2" width="27.42578125" style="272" customWidth="1"/>
    <col min="3" max="3" width="12.5703125" style="272" customWidth="1"/>
    <col min="4" max="4" width="12.42578125" style="272" customWidth="1"/>
    <col min="5" max="5" width="14.7109375" style="272" customWidth="1"/>
    <col min="6" max="6" width="14.140625" style="272" customWidth="1"/>
    <col min="7" max="7" width="18.5703125" style="272" customWidth="1"/>
    <col min="8" max="8" width="25.42578125" style="281" customWidth="1"/>
    <col min="9" max="9" width="14.85546875" style="311" bestFit="1" customWidth="1"/>
    <col min="10" max="13" width="21.140625" style="272" customWidth="1"/>
    <col min="14" max="14" width="13.42578125" style="272" bestFit="1" customWidth="1"/>
    <col min="15" max="15" width="8" style="272" bestFit="1" customWidth="1"/>
    <col min="16" max="20" width="9.140625" style="272"/>
    <col min="21" max="21" width="12" style="272" bestFit="1" customWidth="1"/>
    <col min="22" max="22" width="13.42578125" style="272" bestFit="1" customWidth="1"/>
    <col min="23" max="16384" width="9.140625" style="272"/>
  </cols>
  <sheetData>
    <row r="1" spans="1:13" ht="29.25" customHeight="1">
      <c r="A1" s="875" t="s">
        <v>795</v>
      </c>
      <c r="B1" s="875"/>
      <c r="C1" s="875"/>
      <c r="D1" s="875"/>
      <c r="E1" s="875"/>
      <c r="F1" s="875"/>
      <c r="G1" s="875"/>
      <c r="H1" s="875"/>
      <c r="I1" s="270"/>
      <c r="J1" s="271"/>
      <c r="K1" s="271"/>
      <c r="L1" s="271"/>
      <c r="M1" s="271"/>
    </row>
    <row r="2" spans="1:13" ht="43.15" customHeight="1">
      <c r="A2" s="876" t="s">
        <v>896</v>
      </c>
      <c r="B2" s="876"/>
      <c r="C2" s="876"/>
      <c r="D2" s="876"/>
      <c r="E2" s="876"/>
      <c r="F2" s="876"/>
      <c r="G2" s="876"/>
      <c r="H2" s="876"/>
      <c r="I2" s="273"/>
      <c r="J2" s="274"/>
      <c r="K2" s="274"/>
      <c r="L2" s="274"/>
      <c r="M2" s="274"/>
    </row>
    <row r="3" spans="1:13" ht="37.15" customHeight="1">
      <c r="A3" s="797" t="s">
        <v>778</v>
      </c>
      <c r="B3" s="797"/>
      <c r="C3" s="797"/>
      <c r="D3" s="797"/>
      <c r="E3" s="797"/>
      <c r="F3" s="797"/>
      <c r="G3" s="797"/>
      <c r="H3" s="797"/>
      <c r="I3" s="275"/>
      <c r="J3" s="476"/>
      <c r="K3" s="476"/>
      <c r="L3" s="476"/>
      <c r="M3" s="476"/>
    </row>
    <row r="4" spans="1:13" ht="14.25" customHeight="1">
      <c r="A4" s="798" t="e">
        <f>#REF!</f>
        <v>#REF!</v>
      </c>
      <c r="B4" s="799"/>
      <c r="C4" s="799"/>
      <c r="D4" s="799"/>
      <c r="E4" s="799"/>
      <c r="F4" s="799"/>
      <c r="G4" s="799"/>
      <c r="H4" s="799"/>
      <c r="I4" s="56"/>
      <c r="J4" s="470"/>
      <c r="K4" s="470"/>
      <c r="L4" s="470"/>
      <c r="M4" s="470"/>
    </row>
    <row r="5" spans="1:13" ht="13.5" customHeight="1">
      <c r="A5" s="470"/>
      <c r="B5" s="470"/>
      <c r="C5" s="470"/>
      <c r="D5" s="470"/>
      <c r="E5" s="470"/>
      <c r="F5" s="470"/>
      <c r="G5" s="470"/>
      <c r="H5" s="276"/>
      <c r="I5" s="56"/>
      <c r="J5" s="470"/>
      <c r="K5" s="470"/>
      <c r="L5" s="470"/>
      <c r="M5" s="470"/>
    </row>
    <row r="6" spans="1:13" ht="31.5" customHeight="1">
      <c r="A6" s="877" t="s">
        <v>540</v>
      </c>
      <c r="B6" s="877"/>
      <c r="C6" s="788" t="s">
        <v>541</v>
      </c>
      <c r="D6" s="788"/>
      <c r="E6" s="788"/>
      <c r="F6" s="788"/>
      <c r="G6" s="788"/>
      <c r="H6" s="788"/>
      <c r="I6" s="277"/>
      <c r="J6" s="467"/>
      <c r="K6" s="467"/>
      <c r="L6" s="467"/>
      <c r="M6" s="467"/>
    </row>
    <row r="7" spans="1:13" ht="31.5" customHeight="1">
      <c r="A7" s="877" t="s">
        <v>542</v>
      </c>
      <c r="B7" s="877"/>
      <c r="C7" s="879" t="s">
        <v>664</v>
      </c>
      <c r="D7" s="879"/>
      <c r="E7" s="879"/>
      <c r="F7" s="879"/>
      <c r="G7" s="879"/>
      <c r="H7" s="879"/>
      <c r="I7" s="278"/>
      <c r="J7" s="465"/>
      <c r="K7" s="465"/>
      <c r="L7" s="465"/>
      <c r="M7" s="465"/>
    </row>
    <row r="8" spans="1:13" ht="31.5" customHeight="1">
      <c r="A8" s="877" t="s">
        <v>543</v>
      </c>
      <c r="B8" s="877"/>
      <c r="C8" s="788" t="s">
        <v>665</v>
      </c>
      <c r="D8" s="788"/>
      <c r="E8" s="788"/>
      <c r="F8" s="788"/>
      <c r="G8" s="788"/>
      <c r="H8" s="788"/>
      <c r="I8" s="277"/>
      <c r="J8" s="467"/>
      <c r="K8" s="467"/>
      <c r="L8" s="467"/>
      <c r="M8" s="467"/>
    </row>
    <row r="9" spans="1:13" ht="31.5" customHeight="1">
      <c r="A9" s="877" t="s">
        <v>544</v>
      </c>
      <c r="B9" s="877"/>
      <c r="C9" s="880" t="e">
        <f>#REF!</f>
        <v>#REF!</v>
      </c>
      <c r="D9" s="880"/>
      <c r="E9" s="880"/>
      <c r="F9" s="880"/>
      <c r="G9" s="880"/>
      <c r="H9" s="880"/>
      <c r="I9" s="279"/>
      <c r="J9" s="279"/>
      <c r="K9" s="279"/>
      <c r="L9" s="279"/>
      <c r="M9" s="279"/>
    </row>
    <row r="10" spans="1:13" ht="9" customHeight="1">
      <c r="A10" s="280"/>
      <c r="B10" s="280"/>
      <c r="C10" s="280"/>
      <c r="D10" s="280"/>
      <c r="E10" s="280"/>
      <c r="F10" s="280"/>
      <c r="G10" s="280"/>
      <c r="I10" s="282"/>
      <c r="J10" s="283"/>
      <c r="K10" s="283"/>
      <c r="L10" s="283"/>
      <c r="M10" s="283"/>
    </row>
    <row r="11" spans="1:13" ht="17.45" customHeight="1">
      <c r="A11" s="438" t="s">
        <v>965</v>
      </c>
      <c r="B11" s="284"/>
      <c r="C11" s="284"/>
      <c r="D11" s="284"/>
      <c r="E11" s="284"/>
      <c r="F11" s="284"/>
      <c r="G11" s="284"/>
      <c r="H11" s="285"/>
      <c r="I11" s="286"/>
      <c r="J11" s="287"/>
      <c r="K11" s="287"/>
      <c r="L11" s="287"/>
      <c r="M11" s="287"/>
    </row>
    <row r="12" spans="1:13" ht="59.25" customHeight="1">
      <c r="A12" s="878" t="s">
        <v>43</v>
      </c>
      <c r="B12" s="878" t="s">
        <v>197</v>
      </c>
      <c r="C12" s="878" t="s">
        <v>199</v>
      </c>
      <c r="D12" s="878" t="s">
        <v>200</v>
      </c>
      <c r="E12" s="878"/>
      <c r="F12" s="878" t="s">
        <v>201</v>
      </c>
      <c r="G12" s="878"/>
      <c r="H12" s="878" t="s">
        <v>202</v>
      </c>
      <c r="I12" s="288"/>
      <c r="J12" s="289"/>
      <c r="K12" s="289"/>
      <c r="L12" s="289"/>
      <c r="M12" s="289"/>
    </row>
    <row r="13" spans="1:13" ht="30" customHeight="1">
      <c r="A13" s="878"/>
      <c r="B13" s="878"/>
      <c r="C13" s="878"/>
      <c r="D13" s="475" t="s">
        <v>771</v>
      </c>
      <c r="E13" s="475" t="s">
        <v>800</v>
      </c>
      <c r="F13" s="475" t="s">
        <v>771</v>
      </c>
      <c r="G13" s="475" t="s">
        <v>800</v>
      </c>
      <c r="H13" s="878"/>
      <c r="I13" s="288"/>
      <c r="J13" s="289"/>
      <c r="K13" s="289"/>
      <c r="L13" s="289"/>
      <c r="M13" s="289"/>
    </row>
    <row r="14" spans="1:13" ht="39" customHeight="1">
      <c r="A14" s="475" t="s">
        <v>59</v>
      </c>
      <c r="B14" s="250" t="s">
        <v>790</v>
      </c>
      <c r="C14" s="475"/>
      <c r="D14" s="475"/>
      <c r="E14" s="475"/>
      <c r="F14" s="475"/>
      <c r="G14" s="475"/>
      <c r="H14" s="475"/>
      <c r="I14" s="288"/>
      <c r="J14" s="289"/>
      <c r="K14" s="289"/>
      <c r="L14" s="289"/>
      <c r="M14" s="289"/>
    </row>
    <row r="15" spans="1:13" ht="19.5" customHeight="1">
      <c r="A15" s="475">
        <v>1</v>
      </c>
      <c r="B15" s="475"/>
      <c r="C15" s="475"/>
      <c r="D15" s="475"/>
      <c r="E15" s="475"/>
      <c r="F15" s="475"/>
      <c r="G15" s="475"/>
      <c r="H15" s="475"/>
      <c r="I15" s="288"/>
      <c r="J15" s="289"/>
      <c r="K15" s="289"/>
      <c r="L15" s="289"/>
      <c r="M15" s="289"/>
    </row>
    <row r="16" spans="1:13" ht="33" customHeight="1">
      <c r="A16" s="475"/>
      <c r="B16" s="250" t="s">
        <v>203</v>
      </c>
      <c r="C16" s="475"/>
      <c r="D16" s="475"/>
      <c r="E16" s="475"/>
      <c r="F16" s="475"/>
      <c r="G16" s="475"/>
      <c r="H16" s="475"/>
      <c r="I16" s="288"/>
      <c r="J16" s="289"/>
      <c r="K16" s="289"/>
      <c r="L16" s="289"/>
      <c r="M16" s="289"/>
    </row>
    <row r="17" spans="1:14" ht="28.5" customHeight="1">
      <c r="A17" s="475" t="s">
        <v>87</v>
      </c>
      <c r="B17" s="250" t="s">
        <v>789</v>
      </c>
      <c r="C17" s="475"/>
      <c r="D17" s="475"/>
      <c r="E17" s="475"/>
      <c r="F17" s="475"/>
      <c r="G17" s="475"/>
      <c r="H17" s="475"/>
      <c r="I17" s="288"/>
      <c r="J17" s="289"/>
      <c r="K17" s="289"/>
      <c r="L17" s="289"/>
      <c r="M17" s="289"/>
    </row>
    <row r="18" spans="1:14" ht="19.5" customHeight="1">
      <c r="A18" s="475">
        <v>1</v>
      </c>
      <c r="B18" s="250"/>
      <c r="C18" s="475"/>
      <c r="D18" s="475"/>
      <c r="E18" s="475"/>
      <c r="F18" s="475"/>
      <c r="G18" s="475"/>
      <c r="H18" s="475"/>
      <c r="I18" s="288"/>
      <c r="J18" s="289"/>
      <c r="K18" s="289"/>
      <c r="L18" s="289"/>
      <c r="M18" s="289"/>
    </row>
    <row r="19" spans="1:14" ht="34.5" customHeight="1">
      <c r="A19" s="475"/>
      <c r="B19" s="250" t="s">
        <v>203</v>
      </c>
      <c r="C19" s="475"/>
      <c r="D19" s="475"/>
      <c r="E19" s="475"/>
      <c r="F19" s="475"/>
      <c r="G19" s="475"/>
      <c r="H19" s="475"/>
      <c r="I19" s="288"/>
      <c r="J19" s="289"/>
      <c r="K19" s="289"/>
      <c r="L19" s="289"/>
      <c r="M19" s="289"/>
    </row>
    <row r="20" spans="1:14" ht="30" customHeight="1">
      <c r="A20" s="379" t="s">
        <v>61</v>
      </c>
      <c r="B20" s="107" t="s">
        <v>196</v>
      </c>
      <c r="C20" s="351"/>
      <c r="D20" s="107"/>
      <c r="E20" s="107"/>
      <c r="F20" s="432"/>
      <c r="G20" s="432"/>
      <c r="H20" s="433"/>
      <c r="I20" s="61"/>
      <c r="J20" s="61"/>
      <c r="K20" s="57"/>
      <c r="L20" s="57"/>
      <c r="M20" s="57"/>
      <c r="N20" s="290"/>
    </row>
    <row r="21" spans="1:14" ht="30" customHeight="1">
      <c r="A21" s="379">
        <v>1</v>
      </c>
      <c r="B21" s="107"/>
      <c r="C21" s="351"/>
      <c r="D21" s="107"/>
      <c r="E21" s="107"/>
      <c r="F21" s="432"/>
      <c r="G21" s="432"/>
      <c r="H21" s="433"/>
      <c r="I21" s="61"/>
      <c r="J21" s="61"/>
      <c r="K21" s="57"/>
      <c r="L21" s="57"/>
      <c r="M21" s="57"/>
      <c r="N21" s="290"/>
    </row>
    <row r="22" spans="1:14" s="135" customFormat="1" ht="25.5">
      <c r="A22" s="291"/>
      <c r="B22" s="107" t="s">
        <v>203</v>
      </c>
      <c r="C22" s="351"/>
      <c r="D22" s="353"/>
      <c r="E22" s="353"/>
      <c r="F22" s="355"/>
      <c r="G22" s="355"/>
      <c r="H22" s="433"/>
    </row>
    <row r="23" spans="1:14" s="294" customFormat="1" ht="25.5">
      <c r="A23" s="379" t="s">
        <v>60</v>
      </c>
      <c r="B23" s="107" t="s">
        <v>791</v>
      </c>
      <c r="C23" s="351"/>
      <c r="D23" s="353"/>
      <c r="E23" s="353"/>
      <c r="F23" s="351"/>
      <c r="G23" s="351"/>
      <c r="H23" s="439"/>
    </row>
    <row r="24" spans="1:14" s="294" customFormat="1" ht="15">
      <c r="A24" s="379">
        <v>1</v>
      </c>
      <c r="B24" s="107"/>
      <c r="C24" s="351"/>
      <c r="D24" s="353"/>
      <c r="E24" s="353"/>
      <c r="F24" s="351"/>
      <c r="G24" s="351"/>
      <c r="H24" s="439"/>
    </row>
    <row r="25" spans="1:14" s="294" customFormat="1" ht="25.5">
      <c r="A25" s="291"/>
      <c r="B25" s="107" t="s">
        <v>203</v>
      </c>
      <c r="C25" s="293"/>
      <c r="D25" s="293"/>
      <c r="E25" s="293"/>
      <c r="F25" s="293"/>
      <c r="G25" s="293"/>
      <c r="H25" s="439"/>
    </row>
    <row r="26" spans="1:14" s="294" customFormat="1" ht="25.5">
      <c r="A26" s="379" t="s">
        <v>92</v>
      </c>
      <c r="B26" s="107" t="s">
        <v>792</v>
      </c>
      <c r="C26" s="353"/>
      <c r="D26" s="353"/>
      <c r="E26" s="353"/>
      <c r="F26" s="353"/>
      <c r="G26" s="353"/>
      <c r="H26" s="439"/>
    </row>
    <row r="27" spans="1:14" s="294" customFormat="1" ht="15">
      <c r="A27" s="379">
        <v>1</v>
      </c>
      <c r="B27" s="291"/>
      <c r="C27" s="354"/>
      <c r="D27" s="354"/>
      <c r="E27" s="354"/>
      <c r="F27" s="440"/>
      <c r="G27" s="440"/>
      <c r="H27" s="441"/>
    </row>
    <row r="28" spans="1:14" s="292" customFormat="1" ht="25.5">
      <c r="A28" s="291"/>
      <c r="B28" s="107" t="s">
        <v>203</v>
      </c>
      <c r="C28" s="355"/>
      <c r="D28" s="353"/>
      <c r="E28" s="353"/>
      <c r="F28" s="355"/>
      <c r="G28" s="355"/>
      <c r="H28" s="437"/>
    </row>
    <row r="29" spans="1:14" s="295" customFormat="1" ht="25.5">
      <c r="A29" s="379" t="s">
        <v>93</v>
      </c>
      <c r="B29" s="107" t="s">
        <v>242</v>
      </c>
      <c r="C29" s="351"/>
      <c r="D29" s="353"/>
      <c r="E29" s="353"/>
      <c r="F29" s="351"/>
      <c r="G29" s="351"/>
      <c r="H29" s="439"/>
    </row>
    <row r="30" spans="1:14" s="295" customFormat="1" ht="15">
      <c r="A30" s="379">
        <v>1</v>
      </c>
      <c r="B30" s="291"/>
      <c r="C30" s="356"/>
      <c r="D30" s="356"/>
      <c r="E30" s="356"/>
      <c r="F30" s="435"/>
      <c r="G30" s="435"/>
      <c r="H30" s="434"/>
    </row>
    <row r="31" spans="1:14" s="292" customFormat="1" ht="25.5">
      <c r="A31" s="107"/>
      <c r="B31" s="107" t="s">
        <v>203</v>
      </c>
      <c r="C31" s="353"/>
      <c r="D31" s="353"/>
      <c r="E31" s="353"/>
      <c r="F31" s="355"/>
      <c r="G31" s="355"/>
      <c r="H31" s="437"/>
    </row>
    <row r="32" spans="1:14" s="135" customFormat="1" ht="25.5">
      <c r="A32" s="379" t="s">
        <v>62</v>
      </c>
      <c r="B32" s="107" t="s">
        <v>239</v>
      </c>
      <c r="C32" s="355"/>
      <c r="D32" s="353"/>
      <c r="E32" s="353"/>
      <c r="F32" s="293"/>
      <c r="G32" s="293"/>
      <c r="H32" s="437"/>
      <c r="I32" s="347"/>
    </row>
    <row r="33" spans="1:13">
      <c r="A33" s="296"/>
      <c r="B33" s="296"/>
      <c r="C33" s="357"/>
      <c r="D33" s="358"/>
      <c r="E33" s="358"/>
      <c r="F33" s="357"/>
      <c r="G33" s="357"/>
      <c r="H33" s="436"/>
      <c r="I33" s="297"/>
      <c r="J33" s="298"/>
      <c r="K33" s="298"/>
      <c r="L33" s="298"/>
      <c r="M33" s="298"/>
    </row>
    <row r="34" spans="1:13">
      <c r="A34" s="865" t="s">
        <v>779</v>
      </c>
      <c r="B34" s="865"/>
      <c r="C34" s="865"/>
      <c r="D34" s="865"/>
      <c r="E34" s="865"/>
      <c r="F34" s="865"/>
      <c r="G34" s="865"/>
    </row>
    <row r="36" spans="1:13" ht="12.75" customHeight="1">
      <c r="A36" s="175" t="s">
        <v>373</v>
      </c>
      <c r="B36" s="175"/>
      <c r="C36" s="280"/>
      <c r="F36" s="299" t="s">
        <v>504</v>
      </c>
      <c r="G36" s="299"/>
      <c r="H36" s="300"/>
      <c r="I36" s="300"/>
      <c r="J36" s="300"/>
      <c r="K36" s="300"/>
      <c r="L36" s="300"/>
      <c r="M36" s="300"/>
    </row>
    <row r="37" spans="1:13">
      <c r="A37" s="177" t="s">
        <v>375</v>
      </c>
      <c r="B37" s="301"/>
      <c r="C37" s="280"/>
      <c r="F37" s="272" t="s">
        <v>376</v>
      </c>
      <c r="H37" s="300"/>
      <c r="I37" s="300"/>
      <c r="J37" s="300"/>
      <c r="K37" s="300"/>
      <c r="L37" s="300"/>
      <c r="M37" s="300"/>
    </row>
    <row r="38" spans="1:13">
      <c r="A38" s="180"/>
      <c r="B38" s="180"/>
      <c r="C38" s="280"/>
      <c r="D38" s="181"/>
      <c r="E38" s="181"/>
      <c r="F38" s="181"/>
      <c r="G38" s="181"/>
      <c r="I38" s="282"/>
      <c r="J38" s="283"/>
      <c r="K38" s="283"/>
      <c r="L38" s="283"/>
      <c r="M38" s="283"/>
    </row>
    <row r="39" spans="1:13">
      <c r="A39" s="180"/>
      <c r="B39" s="180"/>
      <c r="C39" s="280"/>
      <c r="D39" s="181"/>
      <c r="E39" s="181"/>
      <c r="F39" s="181"/>
      <c r="G39" s="181"/>
      <c r="I39" s="282"/>
      <c r="J39" s="283"/>
      <c r="K39" s="283"/>
      <c r="L39" s="283"/>
      <c r="M39" s="283"/>
    </row>
    <row r="40" spans="1:13">
      <c r="A40" s="180"/>
      <c r="B40" s="180"/>
      <c r="C40" s="280"/>
      <c r="D40" s="181"/>
      <c r="E40" s="181"/>
      <c r="F40" s="181"/>
      <c r="G40" s="181"/>
      <c r="I40" s="282"/>
      <c r="J40" s="283"/>
      <c r="K40" s="283"/>
      <c r="L40" s="283"/>
      <c r="M40" s="283"/>
    </row>
    <row r="41" spans="1:13">
      <c r="A41" s="180"/>
      <c r="B41" s="180"/>
      <c r="C41" s="280"/>
      <c r="D41" s="181"/>
      <c r="E41" s="181"/>
      <c r="F41" s="181"/>
      <c r="G41" s="181"/>
      <c r="I41" s="282"/>
      <c r="J41" s="283"/>
      <c r="K41" s="283"/>
      <c r="L41" s="283"/>
      <c r="M41" s="283"/>
    </row>
    <row r="42" spans="1:13">
      <c r="A42" s="180"/>
      <c r="B42" s="180"/>
      <c r="C42" s="280"/>
      <c r="D42" s="181"/>
      <c r="E42" s="181"/>
      <c r="F42" s="181"/>
      <c r="G42" s="181"/>
      <c r="I42" s="282"/>
      <c r="J42" s="283"/>
      <c r="K42" s="283"/>
      <c r="L42" s="283"/>
      <c r="M42" s="283"/>
    </row>
    <row r="43" spans="1:13">
      <c r="A43" s="180"/>
      <c r="B43" s="180"/>
      <c r="C43" s="280"/>
      <c r="D43" s="181"/>
      <c r="E43" s="181"/>
      <c r="F43" s="181"/>
      <c r="G43" s="181"/>
      <c r="I43" s="282"/>
      <c r="J43" s="283"/>
      <c r="K43" s="283"/>
      <c r="L43" s="283"/>
      <c r="M43" s="283"/>
    </row>
    <row r="44" spans="1:13">
      <c r="A44" s="180"/>
      <c r="B44" s="180"/>
      <c r="C44" s="280"/>
      <c r="D44" s="181"/>
      <c r="E44" s="181"/>
      <c r="F44" s="181"/>
      <c r="G44" s="181"/>
      <c r="I44" s="282"/>
      <c r="J44" s="283"/>
      <c r="K44" s="283"/>
      <c r="L44" s="283"/>
      <c r="M44" s="283"/>
    </row>
    <row r="45" spans="1:13">
      <c r="A45" s="180"/>
      <c r="B45" s="180"/>
      <c r="C45" s="280"/>
      <c r="D45" s="181"/>
      <c r="E45" s="181"/>
      <c r="F45" s="181"/>
      <c r="G45" s="181"/>
      <c r="I45" s="282"/>
      <c r="J45" s="283"/>
      <c r="K45" s="283"/>
      <c r="L45" s="283"/>
      <c r="M45" s="283"/>
    </row>
    <row r="46" spans="1:13">
      <c r="A46" s="180"/>
      <c r="B46" s="180"/>
      <c r="C46" s="280"/>
      <c r="D46" s="181"/>
      <c r="E46" s="181"/>
      <c r="F46" s="181"/>
      <c r="G46" s="181"/>
      <c r="I46" s="282"/>
      <c r="J46" s="283"/>
      <c r="K46" s="283"/>
      <c r="L46" s="283"/>
      <c r="M46" s="283"/>
    </row>
    <row r="47" spans="1:13">
      <c r="A47" s="180"/>
      <c r="B47" s="180"/>
      <c r="C47" s="280"/>
      <c r="D47" s="181"/>
      <c r="E47" s="181"/>
      <c r="F47" s="181"/>
      <c r="G47" s="181"/>
      <c r="I47" s="282"/>
      <c r="J47" s="283"/>
      <c r="K47" s="283"/>
      <c r="L47" s="283"/>
      <c r="M47" s="283"/>
    </row>
    <row r="48" spans="1:13">
      <c r="A48" s="303"/>
      <c r="B48" s="303"/>
      <c r="C48" s="304"/>
      <c r="D48" s="181"/>
      <c r="E48" s="181"/>
      <c r="F48" s="181"/>
      <c r="G48" s="181"/>
      <c r="H48" s="380"/>
      <c r="I48" s="282"/>
      <c r="J48" s="283"/>
      <c r="K48" s="283"/>
      <c r="L48" s="283"/>
      <c r="M48" s="283"/>
    </row>
    <row r="49" spans="1:13">
      <c r="A49" s="173" t="s">
        <v>666</v>
      </c>
      <c r="B49" s="173"/>
      <c r="C49" s="280"/>
      <c r="D49" s="305"/>
      <c r="E49" s="305"/>
      <c r="F49" s="182" t="s">
        <v>377</v>
      </c>
      <c r="G49" s="182"/>
      <c r="H49" s="381"/>
      <c r="I49" s="306"/>
      <c r="J49" s="305"/>
      <c r="K49" s="305"/>
      <c r="L49" s="305"/>
      <c r="M49" s="305"/>
    </row>
    <row r="50" spans="1:13">
      <c r="A50" s="183" t="s">
        <v>955</v>
      </c>
      <c r="B50" s="183"/>
      <c r="C50" s="280"/>
      <c r="D50" s="307"/>
      <c r="E50" s="307"/>
      <c r="F50" s="269"/>
      <c r="G50" s="269"/>
      <c r="H50" s="307"/>
      <c r="I50" s="308"/>
      <c r="J50" s="307"/>
      <c r="K50" s="307"/>
      <c r="L50" s="307"/>
      <c r="M50" s="307"/>
    </row>
    <row r="51" spans="1:13">
      <c r="A51" s="177" t="s">
        <v>663</v>
      </c>
      <c r="B51" s="177"/>
      <c r="C51" s="280"/>
      <c r="D51" s="309"/>
      <c r="E51" s="309"/>
      <c r="F51" s="310"/>
      <c r="G51" s="310"/>
      <c r="H51" s="307"/>
      <c r="I51" s="308"/>
      <c r="J51" s="307"/>
      <c r="K51" s="307"/>
      <c r="L51" s="307"/>
      <c r="M51" s="307"/>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45" customWidth="1"/>
    <col min="2" max="2" width="51.85546875" style="313" customWidth="1"/>
    <col min="3" max="3" width="33.5703125" style="313" customWidth="1"/>
    <col min="4" max="4" width="37.42578125" style="313" customWidth="1"/>
    <col min="5" max="16384" width="9.140625" style="313"/>
  </cols>
  <sheetData>
    <row r="1" spans="1:4" ht="27.75" customHeight="1">
      <c r="A1" s="852" t="s">
        <v>795</v>
      </c>
      <c r="B1" s="852"/>
      <c r="C1" s="852"/>
      <c r="D1" s="852"/>
    </row>
    <row r="2" spans="1:4" ht="28.5" customHeight="1">
      <c r="A2" s="853" t="s">
        <v>898</v>
      </c>
      <c r="B2" s="853"/>
      <c r="C2" s="853"/>
      <c r="D2" s="853"/>
    </row>
    <row r="3" spans="1:4" ht="15" customHeight="1">
      <c r="A3" s="814" t="s">
        <v>798</v>
      </c>
      <c r="B3" s="814"/>
      <c r="C3" s="814"/>
      <c r="D3" s="814"/>
    </row>
    <row r="4" spans="1:4">
      <c r="A4" s="814"/>
      <c r="B4" s="814"/>
      <c r="C4" s="814"/>
      <c r="D4" s="814"/>
    </row>
    <row r="5" spans="1:4">
      <c r="A5" s="815" t="str">
        <f>Khac_06137!A4</f>
        <v>Tại ngày 30 tháng 11 năm 2025/ As at 30 November 2025</v>
      </c>
      <c r="B5" s="816"/>
      <c r="C5" s="816"/>
      <c r="D5" s="816"/>
    </row>
    <row r="6" spans="1:4">
      <c r="A6" s="363"/>
      <c r="B6" s="363"/>
      <c r="C6" s="363"/>
      <c r="D6" s="363"/>
    </row>
    <row r="7" spans="1:4" ht="31.5" customHeight="1">
      <c r="A7" s="855" t="s">
        <v>710</v>
      </c>
      <c r="B7" s="855"/>
      <c r="C7" s="855" t="s">
        <v>702</v>
      </c>
      <c r="D7" s="855"/>
    </row>
    <row r="8" spans="1:4" ht="33" customHeight="1">
      <c r="A8" s="856" t="s">
        <v>703</v>
      </c>
      <c r="B8" s="856"/>
      <c r="C8" s="856" t="s">
        <v>708</v>
      </c>
      <c r="D8" s="856"/>
    </row>
    <row r="9" spans="1:4" ht="31.5" customHeight="1">
      <c r="A9" s="855" t="s">
        <v>711</v>
      </c>
      <c r="B9" s="855"/>
      <c r="C9" s="855" t="s">
        <v>706</v>
      </c>
      <c r="D9" s="855"/>
    </row>
    <row r="10" spans="1:4" ht="31.5" customHeight="1">
      <c r="A10" s="856" t="s">
        <v>707</v>
      </c>
      <c r="B10" s="856"/>
      <c r="C10" s="857" t="e">
        <f>#REF!</f>
        <v>#REF!</v>
      </c>
      <c r="D10" s="856"/>
    </row>
    <row r="11" spans="1:4">
      <c r="A11" s="382"/>
      <c r="B11" s="382"/>
      <c r="C11" s="382"/>
      <c r="D11" s="382"/>
    </row>
    <row r="12" spans="1:4">
      <c r="A12" s="859" t="s">
        <v>801</v>
      </c>
      <c r="B12" s="859"/>
      <c r="C12" s="859"/>
      <c r="D12" s="859"/>
    </row>
    <row r="13" spans="1:4" s="316" customFormat="1" ht="15.75" customHeight="1">
      <c r="A13" s="817" t="s">
        <v>712</v>
      </c>
      <c r="B13" s="817" t="s">
        <v>709</v>
      </c>
      <c r="C13" s="860" t="s">
        <v>770</v>
      </c>
      <c r="D13" s="860"/>
    </row>
    <row r="14" spans="1:4" s="316" customFormat="1" ht="21" customHeight="1">
      <c r="A14" s="818"/>
      <c r="B14" s="818"/>
      <c r="C14" s="317" t="s">
        <v>771</v>
      </c>
      <c r="D14" s="383" t="s">
        <v>799</v>
      </c>
    </row>
    <row r="15" spans="1:4" s="316" customFormat="1" ht="12.75">
      <c r="A15" s="318" t="s">
        <v>59</v>
      </c>
      <c r="B15" s="319" t="s">
        <v>772</v>
      </c>
      <c r="C15" s="320"/>
      <c r="D15" s="320"/>
    </row>
    <row r="16" spans="1:4" s="316" customFormat="1" ht="12.75">
      <c r="A16" s="318" t="s">
        <v>773</v>
      </c>
      <c r="B16" s="319" t="s">
        <v>774</v>
      </c>
      <c r="C16" s="321"/>
      <c r="D16" s="321"/>
    </row>
    <row r="17" spans="1:4" s="316" customFormat="1" ht="12.75">
      <c r="A17" s="318" t="s">
        <v>775</v>
      </c>
      <c r="B17" s="319" t="s">
        <v>776</v>
      </c>
      <c r="C17" s="321"/>
      <c r="D17" s="321"/>
    </row>
    <row r="18" spans="1:4" s="316" customFormat="1" ht="12.75">
      <c r="A18" s="318" t="s">
        <v>87</v>
      </c>
      <c r="B18" s="319" t="s">
        <v>793</v>
      </c>
      <c r="C18" s="321"/>
      <c r="D18" s="321"/>
    </row>
    <row r="19" spans="1:4" s="316" customFormat="1" ht="12.75">
      <c r="A19" s="318" t="s">
        <v>773</v>
      </c>
      <c r="B19" s="319" t="s">
        <v>774</v>
      </c>
      <c r="C19" s="321"/>
      <c r="D19" s="321"/>
    </row>
    <row r="20" spans="1:4" s="316" customFormat="1" ht="12.75">
      <c r="A20" s="318" t="s">
        <v>775</v>
      </c>
      <c r="B20" s="319" t="s">
        <v>776</v>
      </c>
      <c r="C20" s="321"/>
      <c r="D20" s="321"/>
    </row>
    <row r="21" spans="1:4" s="316" customFormat="1" ht="12.75">
      <c r="A21" s="318" t="s">
        <v>61</v>
      </c>
      <c r="B21" s="319" t="s">
        <v>794</v>
      </c>
      <c r="C21" s="321"/>
      <c r="D21" s="321"/>
    </row>
    <row r="22" spans="1:4" s="316" customFormat="1" ht="12.75">
      <c r="A22" s="318" t="s">
        <v>773</v>
      </c>
      <c r="B22" s="319" t="s">
        <v>774</v>
      </c>
      <c r="C22" s="321"/>
      <c r="D22" s="321"/>
    </row>
    <row r="23" spans="1:4" s="316" customFormat="1" ht="12.75">
      <c r="A23" s="318" t="s">
        <v>775</v>
      </c>
      <c r="B23" s="319" t="s">
        <v>776</v>
      </c>
      <c r="C23" s="321"/>
      <c r="D23" s="321"/>
    </row>
    <row r="24" spans="1:4" s="316" customFormat="1" ht="12.75">
      <c r="A24" s="318" t="s">
        <v>91</v>
      </c>
      <c r="B24" s="319" t="s">
        <v>777</v>
      </c>
      <c r="C24" s="321"/>
      <c r="D24" s="321"/>
    </row>
    <row r="25" spans="1:4" s="316" customFormat="1" ht="12.75">
      <c r="A25" s="327">
        <v>1</v>
      </c>
      <c r="B25" s="368" t="s">
        <v>774</v>
      </c>
      <c r="C25" s="321"/>
      <c r="D25" s="321"/>
    </row>
    <row r="26" spans="1:4" s="316" customFormat="1" ht="12.75">
      <c r="A26" s="327">
        <v>2</v>
      </c>
      <c r="B26" s="368" t="s">
        <v>776</v>
      </c>
      <c r="C26" s="321"/>
      <c r="D26" s="321"/>
    </row>
    <row r="27" spans="1:4" s="316" customFormat="1" ht="12.75">
      <c r="A27" s="861" t="s">
        <v>779</v>
      </c>
      <c r="B27" s="861"/>
      <c r="C27" s="861"/>
      <c r="D27" s="861"/>
    </row>
    <row r="28" spans="1:4" s="316" customFormat="1" ht="12.75">
      <c r="A28" s="329"/>
      <c r="B28" s="330"/>
      <c r="C28" s="330"/>
      <c r="D28" s="330"/>
    </row>
    <row r="29" spans="1:4" s="316" customFormat="1" ht="12.75">
      <c r="A29" s="331" t="s">
        <v>373</v>
      </c>
      <c r="B29" s="332"/>
      <c r="C29" s="330"/>
      <c r="D29" s="334" t="s">
        <v>504</v>
      </c>
    </row>
    <row r="30" spans="1:4" s="316" customFormat="1" ht="12.75">
      <c r="A30" s="335" t="s">
        <v>375</v>
      </c>
      <c r="B30" s="332"/>
      <c r="C30" s="330"/>
      <c r="D30" s="336" t="s">
        <v>376</v>
      </c>
    </row>
    <row r="31" spans="1:4">
      <c r="A31" s="332"/>
      <c r="B31" s="332"/>
      <c r="C31" s="315"/>
      <c r="D31" s="337"/>
    </row>
    <row r="32" spans="1:4">
      <c r="A32" s="332"/>
      <c r="B32" s="332"/>
      <c r="C32" s="315"/>
      <c r="D32" s="337"/>
    </row>
    <row r="33" spans="1:4">
      <c r="A33" s="332"/>
      <c r="B33" s="332"/>
      <c r="C33" s="315"/>
      <c r="D33" s="337"/>
    </row>
    <row r="34" spans="1:4">
      <c r="A34" s="332"/>
      <c r="B34" s="332"/>
      <c r="C34" s="315"/>
      <c r="D34" s="337"/>
    </row>
    <row r="35" spans="1:4">
      <c r="A35" s="332"/>
      <c r="B35" s="332"/>
      <c r="C35" s="315"/>
      <c r="D35" s="337"/>
    </row>
    <row r="36" spans="1:4">
      <c r="A36" s="332"/>
      <c r="B36" s="332"/>
      <c r="C36" s="315"/>
      <c r="D36" s="337"/>
    </row>
    <row r="37" spans="1:4">
      <c r="A37" s="338"/>
      <c r="B37" s="338"/>
      <c r="C37" s="340"/>
      <c r="D37" s="342"/>
    </row>
    <row r="38" spans="1:4">
      <c r="A38" s="343" t="s">
        <v>742</v>
      </c>
      <c r="B38" s="332"/>
      <c r="C38" s="315"/>
      <c r="D38" s="344" t="s">
        <v>743</v>
      </c>
    </row>
    <row r="39" spans="1:4">
      <c r="A39" s="116" t="s">
        <v>955</v>
      </c>
      <c r="B39" s="332"/>
      <c r="C39" s="315"/>
      <c r="D39" s="315"/>
    </row>
    <row r="40" spans="1:4">
      <c r="A40" s="332" t="s">
        <v>663</v>
      </c>
      <c r="B40" s="332"/>
      <c r="C40" s="315"/>
      <c r="D40" s="315"/>
    </row>
    <row r="41" spans="1:4">
      <c r="A41" s="313"/>
    </row>
  </sheetData>
  <mergeCells count="17">
    <mergeCell ref="A3:D4"/>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52" customWidth="1"/>
    <col min="2" max="2" width="48.28515625" style="139" customWidth="1"/>
    <col min="3" max="3" width="12.28515625" style="253" customWidth="1"/>
    <col min="4" max="4" width="15.42578125" style="253" customWidth="1"/>
    <col min="5" max="5" width="15.7109375" style="253" customWidth="1"/>
    <col min="6" max="6" width="20.42578125" style="253" customWidth="1"/>
    <col min="7" max="7" width="24.28515625" style="139" customWidth="1"/>
    <col min="8" max="8" width="19.140625" style="348"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19" t="s">
        <v>795</v>
      </c>
      <c r="B1" s="719"/>
      <c r="C1" s="719"/>
      <c r="D1" s="719"/>
      <c r="E1" s="719"/>
      <c r="F1" s="719"/>
      <c r="G1" s="719"/>
    </row>
    <row r="2" spans="1:13" ht="34.5" customHeight="1">
      <c r="A2" s="720" t="s">
        <v>897</v>
      </c>
      <c r="B2" s="720"/>
      <c r="C2" s="720"/>
      <c r="D2" s="720"/>
      <c r="E2" s="720"/>
      <c r="F2" s="720"/>
      <c r="G2" s="720"/>
    </row>
    <row r="3" spans="1:13" ht="39.75" customHeight="1">
      <c r="A3" s="862" t="s">
        <v>778</v>
      </c>
      <c r="B3" s="862"/>
      <c r="C3" s="862"/>
      <c r="D3" s="862"/>
      <c r="E3" s="862"/>
      <c r="F3" s="862"/>
      <c r="G3" s="862"/>
    </row>
    <row r="4" spans="1:13">
      <c r="A4" s="787" t="str">
        <f>B04_181!A5</f>
        <v>Tại ngày 30 tháng 11 năm 2025/ As at 30 November 2025</v>
      </c>
      <c r="B4" s="721"/>
      <c r="C4" s="721"/>
      <c r="D4" s="721"/>
      <c r="E4" s="721"/>
      <c r="F4" s="721"/>
      <c r="G4" s="721"/>
    </row>
    <row r="5" spans="1:13">
      <c r="A5" s="360"/>
      <c r="B5" s="360"/>
      <c r="C5" s="360"/>
      <c r="D5" s="360"/>
      <c r="E5" s="360"/>
      <c r="F5" s="360"/>
      <c r="G5" s="360"/>
    </row>
    <row r="6" spans="1:13" s="140" customFormat="1" ht="28.5" customHeight="1">
      <c r="A6" s="863" t="s">
        <v>701</v>
      </c>
      <c r="B6" s="863"/>
      <c r="C6" s="712" t="s">
        <v>702</v>
      </c>
      <c r="D6" s="712"/>
      <c r="E6" s="712"/>
      <c r="F6" s="712"/>
      <c r="G6" s="712"/>
      <c r="H6" s="349"/>
    </row>
    <row r="7" spans="1:13" s="140" customFormat="1" ht="28.5" customHeight="1">
      <c r="A7" s="863" t="s">
        <v>703</v>
      </c>
      <c r="B7" s="863"/>
      <c r="C7" s="713" t="s">
        <v>780</v>
      </c>
      <c r="D7" s="713"/>
      <c r="E7" s="713"/>
      <c r="F7" s="713"/>
      <c r="G7" s="713"/>
      <c r="H7" s="349"/>
    </row>
    <row r="8" spans="1:13" s="140" customFormat="1" ht="28.5" customHeight="1">
      <c r="A8" s="863" t="s">
        <v>705</v>
      </c>
      <c r="B8" s="863"/>
      <c r="C8" s="712" t="s">
        <v>781</v>
      </c>
      <c r="D8" s="712"/>
      <c r="E8" s="712"/>
      <c r="F8" s="712"/>
      <c r="G8" s="712"/>
      <c r="H8" s="349"/>
    </row>
    <row r="9" spans="1:13" s="140" customFormat="1" ht="28.5" customHeight="1">
      <c r="A9" s="863" t="s">
        <v>707</v>
      </c>
      <c r="B9" s="863"/>
      <c r="C9" s="864" t="e">
        <f>'BC Han muc nuoc ngoai'!C10:D10</f>
        <v>#REF!</v>
      </c>
      <c r="D9" s="864"/>
      <c r="E9" s="864"/>
      <c r="F9" s="362"/>
      <c r="G9" s="242"/>
      <c r="H9" s="349"/>
    </row>
    <row r="10" spans="1:13" ht="10.15" customHeight="1">
      <c r="A10" s="243"/>
      <c r="B10" s="243"/>
      <c r="C10" s="243"/>
      <c r="D10" s="243"/>
      <c r="E10" s="243"/>
      <c r="F10" s="243"/>
      <c r="G10" s="243"/>
    </row>
    <row r="11" spans="1:13" ht="18" customHeight="1">
      <c r="A11" s="244" t="s">
        <v>802</v>
      </c>
      <c r="B11" s="244"/>
      <c r="C11" s="244"/>
      <c r="D11" s="244"/>
      <c r="E11" s="244"/>
      <c r="F11" s="244"/>
      <c r="G11" s="245"/>
    </row>
    <row r="12" spans="1:13" ht="30.75" customHeight="1">
      <c r="A12" s="866" t="s">
        <v>217</v>
      </c>
      <c r="B12" s="866" t="s">
        <v>209</v>
      </c>
      <c r="C12" s="867" t="s">
        <v>219</v>
      </c>
      <c r="D12" s="867"/>
      <c r="E12" s="867" t="s">
        <v>220</v>
      </c>
      <c r="F12" s="867"/>
      <c r="G12" s="866" t="s">
        <v>610</v>
      </c>
      <c r="M12" s="248"/>
    </row>
    <row r="13" spans="1:13" ht="28.5" customHeight="1">
      <c r="A13" s="866"/>
      <c r="B13" s="866"/>
      <c r="C13" s="375" t="s">
        <v>771</v>
      </c>
      <c r="D13" s="375" t="s">
        <v>800</v>
      </c>
      <c r="E13" s="375" t="s">
        <v>771</v>
      </c>
      <c r="F13" s="375" t="s">
        <v>800</v>
      </c>
      <c r="G13" s="866"/>
      <c r="M13" s="248"/>
    </row>
    <row r="14" spans="1:13" s="241" customFormat="1" ht="25.5">
      <c r="A14" s="136" t="s">
        <v>79</v>
      </c>
      <c r="B14" s="103" t="s">
        <v>190</v>
      </c>
      <c r="C14" s="110"/>
      <c r="D14" s="110"/>
      <c r="E14" s="110"/>
      <c r="F14" s="110"/>
      <c r="G14" s="109"/>
      <c r="H14" s="350"/>
    </row>
    <row r="15" spans="1:13" s="241" customFormat="1" ht="25.5">
      <c r="A15" s="136"/>
      <c r="B15" s="103" t="s">
        <v>191</v>
      </c>
      <c r="C15" s="110"/>
      <c r="D15" s="110"/>
      <c r="E15" s="110"/>
      <c r="F15" s="110"/>
      <c r="G15" s="109"/>
      <c r="H15" s="350"/>
    </row>
    <row r="16" spans="1:13" s="241" customFormat="1" ht="25.5">
      <c r="A16" s="136"/>
      <c r="B16" s="103" t="s">
        <v>192</v>
      </c>
      <c r="C16" s="110"/>
      <c r="D16" s="110"/>
      <c r="E16" s="110"/>
      <c r="F16" s="110"/>
      <c r="G16" s="109"/>
      <c r="H16" s="350"/>
    </row>
    <row r="17" spans="1:13" s="241" customFormat="1" ht="25.5">
      <c r="A17" s="136"/>
      <c r="B17" s="103" t="s">
        <v>193</v>
      </c>
      <c r="C17" s="110"/>
      <c r="D17" s="110"/>
      <c r="E17" s="110"/>
      <c r="F17" s="110"/>
      <c r="G17" s="109"/>
      <c r="H17" s="350"/>
    </row>
    <row r="18" spans="1:13" s="241" customFormat="1" ht="25.5">
      <c r="A18" s="136" t="s">
        <v>80</v>
      </c>
      <c r="B18" s="103" t="s">
        <v>194</v>
      </c>
      <c r="C18" s="110"/>
      <c r="D18" s="110"/>
      <c r="E18" s="110"/>
      <c r="F18" s="110"/>
      <c r="G18" s="109"/>
      <c r="H18" s="350"/>
    </row>
    <row r="19" spans="1:13" s="241" customFormat="1" ht="25.5">
      <c r="A19" s="136" t="s">
        <v>81</v>
      </c>
      <c r="B19" s="103" t="s">
        <v>195</v>
      </c>
      <c r="C19" s="110"/>
      <c r="D19" s="110"/>
      <c r="E19" s="110"/>
      <c r="F19" s="110"/>
      <c r="G19" s="109"/>
      <c r="H19" s="350"/>
    </row>
    <row r="20" spans="1:13" s="241" customFormat="1" ht="25.5">
      <c r="A20" s="136" t="s">
        <v>82</v>
      </c>
      <c r="B20" s="103" t="s">
        <v>207</v>
      </c>
      <c r="C20" s="110"/>
      <c r="D20" s="110"/>
      <c r="E20" s="110"/>
      <c r="F20" s="110"/>
      <c r="G20" s="109"/>
      <c r="H20" s="350"/>
    </row>
    <row r="21" spans="1:13" s="241" customFormat="1" ht="38.25">
      <c r="A21" s="136" t="s">
        <v>83</v>
      </c>
      <c r="B21" s="103" t="s">
        <v>208</v>
      </c>
      <c r="C21" s="110"/>
      <c r="D21" s="110"/>
      <c r="E21" s="110"/>
      <c r="F21" s="110"/>
      <c r="G21" s="109"/>
      <c r="H21" s="350"/>
    </row>
    <row r="22" spans="1:13" s="241" customFormat="1" ht="25.5">
      <c r="A22" s="136" t="s">
        <v>84</v>
      </c>
      <c r="B22" s="103" t="s">
        <v>210</v>
      </c>
      <c r="C22" s="110"/>
      <c r="D22" s="110"/>
      <c r="E22" s="110"/>
      <c r="F22" s="110"/>
      <c r="G22" s="109"/>
      <c r="H22" s="350"/>
    </row>
    <row r="23" spans="1:13" s="241" customFormat="1" ht="25.5">
      <c r="A23" s="136" t="s">
        <v>85</v>
      </c>
      <c r="B23" s="103" t="s">
        <v>211</v>
      </c>
      <c r="C23" s="110"/>
      <c r="D23" s="110"/>
      <c r="E23" s="110"/>
      <c r="F23" s="110"/>
      <c r="G23" s="109"/>
      <c r="H23" s="350"/>
    </row>
    <row r="24" spans="1:13" s="241" customFormat="1" ht="25.5">
      <c r="A24" s="136" t="s">
        <v>86</v>
      </c>
      <c r="B24" s="103" t="s">
        <v>212</v>
      </c>
      <c r="C24" s="249"/>
      <c r="D24" s="249"/>
      <c r="E24" s="249"/>
      <c r="F24" s="249"/>
      <c r="G24" s="359"/>
      <c r="H24" s="350"/>
    </row>
    <row r="25" spans="1:13" ht="30.75" customHeight="1">
      <c r="A25" s="866" t="s">
        <v>217</v>
      </c>
      <c r="B25" s="866" t="s">
        <v>213</v>
      </c>
      <c r="C25" s="867" t="s">
        <v>219</v>
      </c>
      <c r="D25" s="867"/>
      <c r="E25" s="867" t="s">
        <v>220</v>
      </c>
      <c r="F25" s="867"/>
      <c r="G25" s="866" t="s">
        <v>610</v>
      </c>
      <c r="M25" s="248"/>
    </row>
    <row r="26" spans="1:13" ht="28.5" customHeight="1">
      <c r="A26" s="866"/>
      <c r="B26" s="866"/>
      <c r="C26" s="375" t="s">
        <v>771</v>
      </c>
      <c r="D26" s="375" t="s">
        <v>800</v>
      </c>
      <c r="E26" s="375" t="s">
        <v>771</v>
      </c>
      <c r="F26" s="375" t="s">
        <v>800</v>
      </c>
      <c r="G26" s="866"/>
      <c r="M26" s="248"/>
    </row>
    <row r="27" spans="1:13" s="241" customFormat="1" ht="38.25">
      <c r="A27" s="136" t="s">
        <v>88</v>
      </c>
      <c r="B27" s="103" t="s">
        <v>214</v>
      </c>
      <c r="C27" s="249"/>
      <c r="D27" s="249"/>
      <c r="E27" s="249"/>
      <c r="F27" s="249"/>
      <c r="G27" s="109"/>
      <c r="H27" s="350"/>
    </row>
    <row r="28" spans="1:13" s="241" customFormat="1" ht="25.5">
      <c r="A28" s="136" t="s">
        <v>89</v>
      </c>
      <c r="B28" s="103" t="s">
        <v>215</v>
      </c>
      <c r="C28" s="110"/>
      <c r="D28" s="110"/>
      <c r="E28" s="110"/>
      <c r="F28" s="110"/>
      <c r="G28" s="109"/>
      <c r="H28" s="350"/>
    </row>
    <row r="29" spans="1:13" s="241" customFormat="1" ht="25.5">
      <c r="A29" s="136" t="s">
        <v>90</v>
      </c>
      <c r="B29" s="103" t="s">
        <v>216</v>
      </c>
      <c r="C29" s="249"/>
      <c r="D29" s="249"/>
      <c r="E29" s="249"/>
      <c r="F29" s="249"/>
      <c r="G29" s="359"/>
      <c r="H29" s="350"/>
    </row>
    <row r="30" spans="1:13" s="241" customFormat="1" ht="15">
      <c r="A30" s="865" t="s">
        <v>779</v>
      </c>
      <c r="B30" s="865"/>
      <c r="C30" s="865"/>
      <c r="D30" s="865"/>
      <c r="E30" s="865"/>
      <c r="F30" s="865"/>
      <c r="G30" s="865"/>
      <c r="H30" s="350"/>
    </row>
    <row r="31" spans="1:13" s="241" customFormat="1" ht="15">
      <c r="A31" s="168"/>
      <c r="B31" s="369"/>
      <c r="C31" s="370"/>
      <c r="D31" s="370"/>
      <c r="E31" s="370"/>
      <c r="F31" s="370"/>
      <c r="G31" s="371"/>
      <c r="H31" s="350"/>
    </row>
    <row r="32" spans="1:13" s="348" customFormat="1" ht="11.25" customHeight="1">
      <c r="A32" s="252"/>
      <c r="B32" s="139"/>
      <c r="C32" s="253"/>
      <c r="D32" s="253"/>
      <c r="E32" s="253"/>
      <c r="F32" s="253"/>
      <c r="G32" s="139"/>
      <c r="I32" s="139"/>
      <c r="J32" s="139"/>
      <c r="K32" s="139"/>
      <c r="L32" s="139"/>
      <c r="M32" s="139"/>
    </row>
    <row r="33" spans="1:13" s="348" customFormat="1" ht="5.25" customHeight="1">
      <c r="A33" s="139"/>
      <c r="B33" s="254"/>
      <c r="C33" s="139"/>
      <c r="D33" s="139"/>
      <c r="E33" s="139"/>
      <c r="F33" s="139"/>
      <c r="G33" s="139"/>
      <c r="I33" s="139"/>
      <c r="J33" s="139"/>
      <c r="K33" s="139"/>
      <c r="L33" s="139"/>
      <c r="M33" s="139"/>
    </row>
    <row r="34" spans="1:13" s="348" customFormat="1" ht="12.75" customHeight="1">
      <c r="A34" s="256" t="s">
        <v>373</v>
      </c>
      <c r="B34" s="256"/>
      <c r="C34" s="257"/>
      <c r="D34" s="257"/>
      <c r="E34" s="257" t="s">
        <v>504</v>
      </c>
      <c r="F34" s="257"/>
      <c r="G34" s="257"/>
      <c r="I34" s="139"/>
      <c r="J34" s="139"/>
      <c r="K34" s="139"/>
      <c r="L34" s="139"/>
      <c r="M34" s="139"/>
    </row>
    <row r="35" spans="1:13" s="348" customFormat="1">
      <c r="A35" s="177" t="s">
        <v>375</v>
      </c>
      <c r="B35" s="177"/>
      <c r="C35" s="258"/>
      <c r="D35" s="258"/>
      <c r="E35" s="258" t="s">
        <v>376</v>
      </c>
      <c r="F35" s="257"/>
      <c r="G35" s="257"/>
      <c r="I35" s="139"/>
      <c r="J35" s="139"/>
      <c r="K35" s="139"/>
      <c r="L35" s="139"/>
      <c r="M35" s="139"/>
    </row>
    <row r="36" spans="1:13" s="348" customFormat="1">
      <c r="A36" s="259"/>
      <c r="B36" s="259"/>
      <c r="C36" s="261"/>
      <c r="D36" s="261"/>
      <c r="E36" s="261"/>
      <c r="F36" s="261"/>
      <c r="G36" s="243"/>
      <c r="I36" s="139"/>
      <c r="J36" s="139"/>
      <c r="K36" s="139"/>
      <c r="L36" s="139"/>
      <c r="M36" s="139"/>
    </row>
    <row r="37" spans="1:13" s="348" customFormat="1">
      <c r="A37" s="259"/>
      <c r="B37" s="259"/>
      <c r="C37" s="261"/>
      <c r="D37" s="261"/>
      <c r="E37" s="261"/>
      <c r="F37" s="261"/>
      <c r="G37" s="243"/>
      <c r="I37" s="139"/>
      <c r="J37" s="139"/>
      <c r="K37" s="139"/>
      <c r="L37" s="139"/>
      <c r="M37" s="139"/>
    </row>
    <row r="38" spans="1:13" s="348" customFormat="1">
      <c r="A38" s="259"/>
      <c r="B38" s="259"/>
      <c r="C38" s="261"/>
      <c r="D38" s="261"/>
      <c r="E38" s="261"/>
      <c r="F38" s="261"/>
      <c r="G38" s="243"/>
      <c r="I38" s="139"/>
      <c r="J38" s="139"/>
      <c r="K38" s="139"/>
      <c r="L38" s="139"/>
      <c r="M38" s="139"/>
    </row>
    <row r="39" spans="1:13" s="348" customFormat="1">
      <c r="A39" s="259"/>
      <c r="B39" s="259"/>
      <c r="C39" s="261"/>
      <c r="D39" s="261"/>
      <c r="E39" s="261"/>
      <c r="F39" s="261"/>
      <c r="G39" s="243"/>
      <c r="I39" s="139"/>
      <c r="J39" s="139"/>
      <c r="K39" s="139"/>
      <c r="L39" s="139"/>
      <c r="M39" s="139"/>
    </row>
    <row r="40" spans="1:13" s="348" customFormat="1" ht="65.25" customHeight="1">
      <c r="A40" s="372"/>
      <c r="B40" s="372"/>
      <c r="C40" s="373"/>
      <c r="D40" s="373"/>
      <c r="E40" s="373"/>
      <c r="F40" s="373"/>
      <c r="G40" s="374"/>
      <c r="I40" s="139"/>
      <c r="J40" s="139"/>
      <c r="K40" s="139"/>
      <c r="L40" s="139"/>
      <c r="M40" s="139"/>
    </row>
    <row r="41" spans="1:13" s="348" customFormat="1">
      <c r="A41" s="182" t="s">
        <v>666</v>
      </c>
      <c r="B41" s="182"/>
      <c r="C41" s="182"/>
      <c r="D41" s="173"/>
      <c r="E41" s="182" t="s">
        <v>377</v>
      </c>
      <c r="F41" s="182"/>
      <c r="G41" s="182"/>
      <c r="I41" s="139"/>
      <c r="J41" s="139"/>
      <c r="K41" s="139"/>
      <c r="L41" s="139"/>
      <c r="M41" s="139"/>
    </row>
    <row r="42" spans="1:13" s="348" customFormat="1">
      <c r="A42" s="183" t="s">
        <v>955</v>
      </c>
      <c r="B42" s="183"/>
      <c r="C42" s="173"/>
      <c r="D42" s="173"/>
      <c r="E42" s="173"/>
      <c r="F42" s="173"/>
      <c r="G42" s="173"/>
      <c r="I42" s="139"/>
      <c r="J42" s="139"/>
      <c r="K42" s="139"/>
      <c r="L42" s="139"/>
      <c r="M42" s="139"/>
    </row>
    <row r="43" spans="1:13" s="348" customFormat="1">
      <c r="A43" s="177" t="s">
        <v>663</v>
      </c>
      <c r="B43" s="177"/>
      <c r="C43" s="176"/>
      <c r="D43" s="176"/>
      <c r="E43" s="173"/>
      <c r="F43" s="173"/>
      <c r="G43" s="173"/>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55" customWidth="1"/>
    <col min="4" max="7" width="21.7109375" style="255"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68" t="s">
        <v>795</v>
      </c>
      <c r="B1" s="868"/>
      <c r="C1" s="868"/>
      <c r="D1" s="868"/>
      <c r="E1" s="868"/>
      <c r="F1" s="868"/>
      <c r="G1" s="868"/>
    </row>
    <row r="2" spans="1:7" ht="37.15" customHeight="1">
      <c r="A2" s="720" t="s">
        <v>896</v>
      </c>
      <c r="B2" s="720"/>
      <c r="C2" s="720"/>
      <c r="D2" s="720"/>
      <c r="E2" s="720"/>
      <c r="F2" s="720"/>
      <c r="G2" s="720"/>
    </row>
    <row r="3" spans="1:7" ht="35.25" customHeight="1">
      <c r="A3" s="862" t="s">
        <v>778</v>
      </c>
      <c r="B3" s="862"/>
      <c r="C3" s="862"/>
      <c r="D3" s="862"/>
      <c r="E3" s="862"/>
      <c r="F3" s="862"/>
      <c r="G3" s="862"/>
    </row>
    <row r="4" spans="1:7">
      <c r="A4" s="721" t="e">
        <f>#REF!</f>
        <v>#REF!</v>
      </c>
      <c r="B4" s="721"/>
      <c r="C4" s="721"/>
      <c r="D4" s="721"/>
      <c r="E4" s="721"/>
      <c r="F4" s="721"/>
      <c r="G4" s="721"/>
    </row>
    <row r="5" spans="1:7" ht="5.25" customHeight="1">
      <c r="A5" s="360"/>
      <c r="B5" s="721"/>
      <c r="C5" s="721"/>
      <c r="D5" s="721"/>
      <c r="E5" s="721"/>
      <c r="F5" s="360"/>
    </row>
    <row r="6" spans="1:7" ht="28.5" customHeight="1">
      <c r="A6" s="863" t="s">
        <v>701</v>
      </c>
      <c r="B6" s="863"/>
      <c r="C6" s="712" t="s">
        <v>702</v>
      </c>
      <c r="D6" s="712"/>
      <c r="E6" s="712"/>
      <c r="F6" s="712"/>
      <c r="G6" s="712"/>
    </row>
    <row r="7" spans="1:7" ht="28.5" customHeight="1">
      <c r="A7" s="863" t="s">
        <v>703</v>
      </c>
      <c r="B7" s="863"/>
      <c r="C7" s="713" t="s">
        <v>704</v>
      </c>
      <c r="D7" s="713"/>
      <c r="E7" s="713"/>
      <c r="F7" s="713"/>
      <c r="G7" s="713"/>
    </row>
    <row r="8" spans="1:7" ht="28.5" customHeight="1">
      <c r="A8" s="863" t="s">
        <v>705</v>
      </c>
      <c r="B8" s="863"/>
      <c r="C8" s="376" t="s">
        <v>706</v>
      </c>
      <c r="D8" s="376"/>
      <c r="E8" s="376"/>
      <c r="F8" s="376"/>
      <c r="G8" s="376"/>
    </row>
    <row r="9" spans="1:7" ht="28.5" customHeight="1">
      <c r="A9" s="863" t="s">
        <v>707</v>
      </c>
      <c r="B9" s="863"/>
      <c r="C9" s="377" t="e">
        <f>'BC TS DT nuoc ngoai'!C9:E9</f>
        <v>#REF!</v>
      </c>
      <c r="D9" s="377"/>
      <c r="E9" s="377"/>
      <c r="F9" s="377"/>
      <c r="G9" s="362"/>
    </row>
    <row r="10" spans="1:7" ht="9" customHeight="1">
      <c r="A10" s="262"/>
      <c r="B10" s="262"/>
      <c r="C10" s="262"/>
      <c r="D10" s="262"/>
      <c r="E10" s="262"/>
      <c r="F10" s="262"/>
      <c r="G10" s="262"/>
    </row>
    <row r="11" spans="1:7" s="140" customFormat="1" ht="18.600000000000001" customHeight="1">
      <c r="A11" s="117" t="s">
        <v>788</v>
      </c>
      <c r="B11" s="117"/>
      <c r="C11" s="117"/>
      <c r="D11" s="117"/>
      <c r="E11" s="117"/>
      <c r="F11" s="117"/>
      <c r="G11" s="263"/>
    </row>
    <row r="12" spans="1:7" ht="60" customHeight="1">
      <c r="A12" s="869" t="s">
        <v>217</v>
      </c>
      <c r="B12" s="869" t="s">
        <v>218</v>
      </c>
      <c r="C12" s="871" t="s">
        <v>219</v>
      </c>
      <c r="D12" s="872"/>
      <c r="E12" s="871" t="s">
        <v>220</v>
      </c>
      <c r="F12" s="872"/>
      <c r="G12" s="873" t="s">
        <v>221</v>
      </c>
    </row>
    <row r="13" spans="1:7" ht="60" customHeight="1">
      <c r="A13" s="870"/>
      <c r="B13" s="870"/>
      <c r="C13" s="247" t="s">
        <v>771</v>
      </c>
      <c r="D13" s="247" t="s">
        <v>800</v>
      </c>
      <c r="E13" s="247" t="s">
        <v>771</v>
      </c>
      <c r="F13" s="247" t="s">
        <v>800</v>
      </c>
      <c r="G13" s="874"/>
    </row>
    <row r="14" spans="1:7" s="137" customFormat="1" ht="51">
      <c r="A14" s="361"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361"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361" t="s">
        <v>61</v>
      </c>
      <c r="B21" s="101" t="s">
        <v>786</v>
      </c>
      <c r="C21" s="102"/>
      <c r="D21" s="102"/>
      <c r="E21" s="102"/>
      <c r="F21" s="102"/>
      <c r="G21" s="102"/>
    </row>
    <row r="22" spans="1:7" s="137" customFormat="1" ht="25.5">
      <c r="A22" s="361"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65" t="s">
        <v>779</v>
      </c>
      <c r="B25" s="865"/>
      <c r="C25" s="865"/>
      <c r="D25" s="865"/>
      <c r="E25" s="865"/>
      <c r="F25" s="865"/>
      <c r="G25" s="865"/>
    </row>
    <row r="27" spans="1:7" ht="12.75" customHeight="1">
      <c r="A27" s="265" t="s">
        <v>373</v>
      </c>
      <c r="B27" s="265"/>
      <c r="C27" s="266"/>
      <c r="D27" s="266"/>
      <c r="E27" s="266" t="s">
        <v>504</v>
      </c>
      <c r="F27" s="257"/>
      <c r="G27" s="257"/>
    </row>
    <row r="28" spans="1:7">
      <c r="A28" s="177" t="s">
        <v>375</v>
      </c>
      <c r="B28" s="177"/>
      <c r="C28" s="258"/>
      <c r="D28" s="258"/>
      <c r="E28" s="258" t="s">
        <v>376</v>
      </c>
      <c r="F28" s="258"/>
      <c r="G28" s="258"/>
    </row>
    <row r="29" spans="1:7">
      <c r="A29" s="259"/>
      <c r="B29" s="259"/>
      <c r="C29" s="266"/>
      <c r="D29" s="266"/>
      <c r="E29" s="266"/>
      <c r="F29" s="261"/>
      <c r="G29" s="261"/>
    </row>
    <row r="30" spans="1:7">
      <c r="A30" s="259"/>
      <c r="B30" s="259"/>
      <c r="C30" s="266"/>
      <c r="D30" s="266"/>
      <c r="E30" s="266"/>
      <c r="F30" s="261"/>
      <c r="G30" s="261"/>
    </row>
    <row r="31" spans="1:7">
      <c r="A31" s="259"/>
      <c r="B31" s="259"/>
      <c r="C31" s="266"/>
      <c r="D31" s="266"/>
      <c r="E31" s="266"/>
      <c r="F31" s="261"/>
      <c r="G31" s="261"/>
    </row>
    <row r="32" spans="1:7">
      <c r="A32" s="259"/>
      <c r="B32" s="259"/>
      <c r="C32" s="266"/>
      <c r="D32" s="266"/>
      <c r="E32" s="266"/>
      <c r="F32" s="261"/>
      <c r="G32" s="261"/>
    </row>
    <row r="33" spans="1:7">
      <c r="A33" s="259"/>
      <c r="B33" s="259"/>
      <c r="C33" s="266"/>
      <c r="D33" s="266"/>
      <c r="E33" s="266"/>
      <c r="F33" s="261"/>
      <c r="G33" s="261"/>
    </row>
    <row r="34" spans="1:7">
      <c r="A34" s="259"/>
      <c r="B34" s="259"/>
      <c r="C34" s="266"/>
      <c r="D34" s="266"/>
      <c r="E34" s="266"/>
      <c r="F34" s="261"/>
      <c r="G34" s="261"/>
    </row>
    <row r="35" spans="1:7">
      <c r="A35" s="259"/>
      <c r="B35" s="259"/>
      <c r="C35" s="266"/>
      <c r="D35" s="266"/>
      <c r="E35" s="266"/>
      <c r="F35" s="261"/>
      <c r="G35" s="261"/>
    </row>
    <row r="36" spans="1:7">
      <c r="A36" s="259"/>
      <c r="B36" s="259"/>
      <c r="C36" s="266"/>
      <c r="D36" s="266"/>
      <c r="E36" s="266"/>
      <c r="F36" s="261"/>
      <c r="G36" s="261"/>
    </row>
    <row r="37" spans="1:7">
      <c r="A37" s="259"/>
      <c r="B37" s="259"/>
      <c r="C37" s="266"/>
      <c r="D37" s="266"/>
      <c r="E37" s="266"/>
      <c r="F37" s="261"/>
      <c r="G37" s="261"/>
    </row>
    <row r="38" spans="1:7" ht="32.25" customHeight="1">
      <c r="A38" s="372"/>
      <c r="B38" s="372"/>
      <c r="C38" s="378"/>
      <c r="D38" s="378"/>
      <c r="E38" s="378"/>
      <c r="F38" s="373"/>
      <c r="G38" s="373"/>
    </row>
    <row r="39" spans="1:7">
      <c r="A39" s="267" t="s">
        <v>666</v>
      </c>
      <c r="B39" s="182"/>
      <c r="C39" s="267"/>
      <c r="D39" s="268"/>
      <c r="E39" s="267" t="s">
        <v>377</v>
      </c>
      <c r="F39" s="182"/>
      <c r="G39" s="182"/>
    </row>
    <row r="40" spans="1:7">
      <c r="A40" s="268" t="s">
        <v>955</v>
      </c>
      <c r="B40" s="183"/>
      <c r="C40" s="117"/>
      <c r="D40" s="117"/>
      <c r="E40" s="269"/>
      <c r="F40" s="269"/>
      <c r="G40" s="269"/>
    </row>
    <row r="41" spans="1:7">
      <c r="A41" s="243" t="s">
        <v>668</v>
      </c>
      <c r="B41" s="177"/>
      <c r="C41" s="243"/>
      <c r="D41" s="243"/>
      <c r="E41" s="269"/>
      <c r="F41" s="269"/>
      <c r="G41" s="269"/>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72"/>
    <col min="2" max="2" width="27.42578125" style="272" customWidth="1"/>
    <col min="3" max="3" width="12.5703125" style="272" customWidth="1"/>
    <col min="4" max="4" width="12.42578125" style="272" customWidth="1"/>
    <col min="5" max="5" width="14.7109375" style="272" customWidth="1"/>
    <col min="6" max="6" width="14.140625" style="272" customWidth="1"/>
    <col min="7" max="7" width="18.5703125" style="272" customWidth="1"/>
    <col min="8" max="8" width="25.42578125" style="281" customWidth="1"/>
    <col min="9" max="9" width="14.85546875" style="311" bestFit="1" customWidth="1"/>
    <col min="10" max="13" width="21.140625" style="272" customWidth="1"/>
    <col min="14" max="14" width="13.42578125" style="272" bestFit="1" customWidth="1"/>
    <col min="15" max="15" width="8" style="272" bestFit="1" customWidth="1"/>
    <col min="16" max="20" width="9.140625" style="272"/>
    <col min="21" max="21" width="12" style="272" bestFit="1" customWidth="1"/>
    <col min="22" max="22" width="13.42578125" style="272" bestFit="1" customWidth="1"/>
    <col min="23" max="16384" width="9.140625" style="272"/>
  </cols>
  <sheetData>
    <row r="1" spans="1:13" ht="29.25" customHeight="1">
      <c r="A1" s="875" t="s">
        <v>795</v>
      </c>
      <c r="B1" s="875"/>
      <c r="C1" s="875"/>
      <c r="D1" s="875"/>
      <c r="E1" s="875"/>
      <c r="F1" s="875"/>
      <c r="G1" s="875"/>
      <c r="H1" s="875"/>
      <c r="I1" s="270"/>
      <c r="J1" s="271"/>
      <c r="K1" s="271"/>
      <c r="L1" s="271"/>
      <c r="M1" s="271"/>
    </row>
    <row r="2" spans="1:13" ht="43.15" customHeight="1">
      <c r="A2" s="876" t="s">
        <v>896</v>
      </c>
      <c r="B2" s="876"/>
      <c r="C2" s="876"/>
      <c r="D2" s="876"/>
      <c r="E2" s="876"/>
      <c r="F2" s="876"/>
      <c r="G2" s="876"/>
      <c r="H2" s="876"/>
      <c r="I2" s="273"/>
      <c r="J2" s="274"/>
      <c r="K2" s="274"/>
      <c r="L2" s="274"/>
      <c r="M2" s="274"/>
    </row>
    <row r="3" spans="1:13" ht="37.15" customHeight="1">
      <c r="A3" s="797" t="s">
        <v>778</v>
      </c>
      <c r="B3" s="797"/>
      <c r="C3" s="797"/>
      <c r="D3" s="797"/>
      <c r="E3" s="797"/>
      <c r="F3" s="797"/>
      <c r="G3" s="797"/>
      <c r="H3" s="797"/>
      <c r="I3" s="275"/>
      <c r="J3" s="366"/>
      <c r="K3" s="366"/>
      <c r="L3" s="366"/>
      <c r="M3" s="366"/>
    </row>
    <row r="4" spans="1:13" ht="14.25" customHeight="1">
      <c r="A4" s="798" t="str">
        <f>Khac_06137!A4</f>
        <v>Tại ngày 30 tháng 11 năm 2025/ As at 30 November 2025</v>
      </c>
      <c r="B4" s="799"/>
      <c r="C4" s="799"/>
      <c r="D4" s="799"/>
      <c r="E4" s="799"/>
      <c r="F4" s="799"/>
      <c r="G4" s="799"/>
      <c r="H4" s="799"/>
      <c r="I4" s="56"/>
      <c r="J4" s="367"/>
      <c r="K4" s="367"/>
      <c r="L4" s="367"/>
      <c r="M4" s="367"/>
    </row>
    <row r="5" spans="1:13" ht="13.5" customHeight="1">
      <c r="A5" s="367"/>
      <c r="B5" s="367"/>
      <c r="C5" s="367"/>
      <c r="D5" s="367"/>
      <c r="E5" s="367"/>
      <c r="F5" s="367"/>
      <c r="G5" s="367"/>
      <c r="H5" s="276"/>
      <c r="I5" s="56"/>
      <c r="J5" s="367"/>
      <c r="K5" s="367"/>
      <c r="L5" s="367"/>
      <c r="M5" s="367"/>
    </row>
    <row r="6" spans="1:13" ht="31.5" customHeight="1">
      <c r="A6" s="877" t="s">
        <v>540</v>
      </c>
      <c r="B6" s="877"/>
      <c r="C6" s="788" t="s">
        <v>541</v>
      </c>
      <c r="D6" s="788"/>
      <c r="E6" s="788"/>
      <c r="F6" s="788"/>
      <c r="G6" s="788"/>
      <c r="H6" s="788"/>
      <c r="I6" s="277"/>
      <c r="J6" s="364"/>
      <c r="K6" s="364"/>
      <c r="L6" s="364"/>
      <c r="M6" s="364"/>
    </row>
    <row r="7" spans="1:13" ht="31.5" customHeight="1">
      <c r="A7" s="877" t="s">
        <v>542</v>
      </c>
      <c r="B7" s="877"/>
      <c r="C7" s="879" t="s">
        <v>664</v>
      </c>
      <c r="D7" s="879"/>
      <c r="E7" s="879"/>
      <c r="F7" s="879"/>
      <c r="G7" s="879"/>
      <c r="H7" s="879"/>
      <c r="I7" s="278"/>
      <c r="J7" s="365"/>
      <c r="K7" s="365"/>
      <c r="L7" s="365"/>
      <c r="M7" s="365"/>
    </row>
    <row r="8" spans="1:13" ht="31.5" customHeight="1">
      <c r="A8" s="877" t="s">
        <v>543</v>
      </c>
      <c r="B8" s="877"/>
      <c r="C8" s="788" t="s">
        <v>665</v>
      </c>
      <c r="D8" s="788"/>
      <c r="E8" s="788"/>
      <c r="F8" s="788"/>
      <c r="G8" s="788"/>
      <c r="H8" s="788"/>
      <c r="I8" s="277"/>
      <c r="J8" s="364"/>
      <c r="K8" s="364"/>
      <c r="L8" s="364"/>
      <c r="M8" s="364"/>
    </row>
    <row r="9" spans="1:13" ht="31.5" customHeight="1">
      <c r="A9" s="877" t="s">
        <v>544</v>
      </c>
      <c r="B9" s="877"/>
      <c r="C9" s="880" t="e">
        <f>'BCKetQuaHoatDong DT nuoc ngoai'!C9</f>
        <v>#REF!</v>
      </c>
      <c r="D9" s="880"/>
      <c r="E9" s="880"/>
      <c r="F9" s="880"/>
      <c r="G9" s="880"/>
      <c r="H9" s="880"/>
      <c r="I9" s="279"/>
      <c r="J9" s="279"/>
      <c r="K9" s="279"/>
      <c r="L9" s="279"/>
      <c r="M9" s="279"/>
    </row>
    <row r="10" spans="1:13" ht="9" customHeight="1">
      <c r="A10" s="280"/>
      <c r="B10" s="280"/>
      <c r="C10" s="280"/>
      <c r="D10" s="280"/>
      <c r="E10" s="280"/>
      <c r="F10" s="280"/>
      <c r="G10" s="280"/>
      <c r="I10" s="282"/>
      <c r="J10" s="283"/>
      <c r="K10" s="283"/>
      <c r="L10" s="283"/>
      <c r="M10" s="283"/>
    </row>
    <row r="11" spans="1:13" ht="17.45" customHeight="1">
      <c r="A11" s="438" t="s">
        <v>965</v>
      </c>
      <c r="B11" s="284"/>
      <c r="C11" s="284"/>
      <c r="D11" s="284"/>
      <c r="E11" s="284"/>
      <c r="F11" s="284"/>
      <c r="G11" s="284"/>
      <c r="H11" s="285"/>
      <c r="I11" s="286"/>
      <c r="J11" s="287"/>
      <c r="K11" s="287"/>
      <c r="L11" s="287"/>
      <c r="M11" s="287"/>
    </row>
    <row r="12" spans="1:13" ht="59.25" customHeight="1">
      <c r="A12" s="878" t="s">
        <v>43</v>
      </c>
      <c r="B12" s="878" t="s">
        <v>197</v>
      </c>
      <c r="C12" s="878" t="s">
        <v>199</v>
      </c>
      <c r="D12" s="878" t="s">
        <v>200</v>
      </c>
      <c r="E12" s="878"/>
      <c r="F12" s="878" t="s">
        <v>201</v>
      </c>
      <c r="G12" s="878"/>
      <c r="H12" s="878" t="s">
        <v>202</v>
      </c>
      <c r="I12" s="288"/>
      <c r="J12" s="289"/>
      <c r="K12" s="289"/>
      <c r="L12" s="289"/>
      <c r="M12" s="289"/>
    </row>
    <row r="13" spans="1:13" ht="30" customHeight="1">
      <c r="A13" s="878"/>
      <c r="B13" s="878"/>
      <c r="C13" s="878"/>
      <c r="D13" s="246" t="s">
        <v>771</v>
      </c>
      <c r="E13" s="246" t="s">
        <v>800</v>
      </c>
      <c r="F13" s="246" t="s">
        <v>771</v>
      </c>
      <c r="G13" s="246" t="s">
        <v>800</v>
      </c>
      <c r="H13" s="878"/>
      <c r="I13" s="288"/>
      <c r="J13" s="289"/>
      <c r="K13" s="289"/>
      <c r="L13" s="289"/>
      <c r="M13" s="289"/>
    </row>
    <row r="14" spans="1:13" ht="39" customHeight="1">
      <c r="A14" s="246" t="s">
        <v>59</v>
      </c>
      <c r="B14" s="250" t="s">
        <v>790</v>
      </c>
      <c r="C14" s="246"/>
      <c r="D14" s="246"/>
      <c r="E14" s="246"/>
      <c r="F14" s="246"/>
      <c r="G14" s="246"/>
      <c r="H14" s="246"/>
      <c r="I14" s="288"/>
      <c r="J14" s="289"/>
      <c r="K14" s="289"/>
      <c r="L14" s="289"/>
      <c r="M14" s="289"/>
    </row>
    <row r="15" spans="1:13" ht="19.5" customHeight="1">
      <c r="A15" s="246">
        <v>1</v>
      </c>
      <c r="B15" s="246"/>
      <c r="C15" s="246"/>
      <c r="D15" s="246"/>
      <c r="E15" s="246"/>
      <c r="F15" s="246"/>
      <c r="G15" s="246"/>
      <c r="H15" s="246"/>
      <c r="I15" s="288"/>
      <c r="J15" s="289"/>
      <c r="K15" s="289"/>
      <c r="L15" s="289"/>
      <c r="M15" s="289"/>
    </row>
    <row r="16" spans="1:13" ht="33" customHeight="1">
      <c r="A16" s="246"/>
      <c r="B16" s="250" t="s">
        <v>203</v>
      </c>
      <c r="C16" s="246"/>
      <c r="D16" s="246"/>
      <c r="E16" s="246"/>
      <c r="F16" s="246"/>
      <c r="G16" s="246"/>
      <c r="H16" s="246"/>
      <c r="I16" s="288"/>
      <c r="J16" s="289"/>
      <c r="K16" s="289"/>
      <c r="L16" s="289"/>
      <c r="M16" s="289"/>
    </row>
    <row r="17" spans="1:14" ht="28.5" customHeight="1">
      <c r="A17" s="246" t="s">
        <v>87</v>
      </c>
      <c r="B17" s="250" t="s">
        <v>789</v>
      </c>
      <c r="C17" s="246"/>
      <c r="D17" s="246"/>
      <c r="E17" s="246"/>
      <c r="F17" s="246"/>
      <c r="G17" s="246"/>
      <c r="H17" s="246"/>
      <c r="I17" s="288"/>
      <c r="J17" s="289"/>
      <c r="K17" s="289"/>
      <c r="L17" s="289"/>
      <c r="M17" s="289"/>
    </row>
    <row r="18" spans="1:14" ht="19.5" customHeight="1">
      <c r="A18" s="246">
        <v>1</v>
      </c>
      <c r="B18" s="250"/>
      <c r="C18" s="246"/>
      <c r="D18" s="246"/>
      <c r="E18" s="246"/>
      <c r="F18" s="246"/>
      <c r="G18" s="246"/>
      <c r="H18" s="246"/>
      <c r="I18" s="288"/>
      <c r="J18" s="289"/>
      <c r="K18" s="289"/>
      <c r="L18" s="289"/>
      <c r="M18" s="289"/>
    </row>
    <row r="19" spans="1:14" ht="34.5" customHeight="1">
      <c r="A19" s="246"/>
      <c r="B19" s="250" t="s">
        <v>203</v>
      </c>
      <c r="C19" s="246"/>
      <c r="D19" s="246"/>
      <c r="E19" s="246"/>
      <c r="F19" s="246"/>
      <c r="G19" s="246"/>
      <c r="H19" s="246"/>
      <c r="I19" s="288"/>
      <c r="J19" s="289"/>
      <c r="K19" s="289"/>
      <c r="L19" s="289"/>
      <c r="M19" s="289"/>
    </row>
    <row r="20" spans="1:14" ht="30" customHeight="1">
      <c r="A20" s="379" t="s">
        <v>61</v>
      </c>
      <c r="B20" s="107" t="s">
        <v>196</v>
      </c>
      <c r="C20" s="351"/>
      <c r="D20" s="107"/>
      <c r="E20" s="107"/>
      <c r="F20" s="432"/>
      <c r="G20" s="432"/>
      <c r="H20" s="433"/>
      <c r="I20" s="61"/>
      <c r="J20" s="61"/>
      <c r="K20" s="57"/>
      <c r="L20" s="57"/>
      <c r="M20" s="57"/>
      <c r="N20" s="290"/>
    </row>
    <row r="21" spans="1:14" ht="30" customHeight="1">
      <c r="A21" s="379">
        <v>1</v>
      </c>
      <c r="B21" s="107"/>
      <c r="C21" s="351"/>
      <c r="D21" s="107"/>
      <c r="E21" s="107"/>
      <c r="F21" s="432"/>
      <c r="G21" s="432"/>
      <c r="H21" s="433"/>
      <c r="I21" s="61"/>
      <c r="J21" s="61"/>
      <c r="K21" s="57"/>
      <c r="L21" s="57"/>
      <c r="M21" s="57"/>
      <c r="N21" s="290"/>
    </row>
    <row r="22" spans="1:14" s="135" customFormat="1" ht="25.5">
      <c r="A22" s="291"/>
      <c r="B22" s="107" t="s">
        <v>203</v>
      </c>
      <c r="C22" s="351"/>
      <c r="D22" s="353"/>
      <c r="E22" s="353"/>
      <c r="F22" s="355"/>
      <c r="G22" s="355"/>
      <c r="H22" s="433"/>
    </row>
    <row r="23" spans="1:14" s="294" customFormat="1" ht="25.5">
      <c r="A23" s="379" t="s">
        <v>60</v>
      </c>
      <c r="B23" s="107" t="s">
        <v>791</v>
      </c>
      <c r="C23" s="351"/>
      <c r="D23" s="353"/>
      <c r="E23" s="353"/>
      <c r="F23" s="351"/>
      <c r="G23" s="351"/>
      <c r="H23" s="439"/>
    </row>
    <row r="24" spans="1:14" s="294" customFormat="1" ht="15">
      <c r="A24" s="379">
        <v>1</v>
      </c>
      <c r="B24" s="107"/>
      <c r="C24" s="351"/>
      <c r="D24" s="353"/>
      <c r="E24" s="353"/>
      <c r="F24" s="351"/>
      <c r="G24" s="351"/>
      <c r="H24" s="439"/>
    </row>
    <row r="25" spans="1:14" s="294" customFormat="1" ht="25.5">
      <c r="A25" s="291"/>
      <c r="B25" s="107" t="s">
        <v>203</v>
      </c>
      <c r="C25" s="293"/>
      <c r="D25" s="293"/>
      <c r="E25" s="293"/>
      <c r="F25" s="293"/>
      <c r="G25" s="293"/>
      <c r="H25" s="439"/>
    </row>
    <row r="26" spans="1:14" s="294" customFormat="1" ht="25.5">
      <c r="A26" s="379" t="s">
        <v>92</v>
      </c>
      <c r="B26" s="107" t="s">
        <v>792</v>
      </c>
      <c r="C26" s="353"/>
      <c r="D26" s="353"/>
      <c r="E26" s="353"/>
      <c r="F26" s="353"/>
      <c r="G26" s="353"/>
      <c r="H26" s="439"/>
    </row>
    <row r="27" spans="1:14" s="294" customFormat="1" ht="15">
      <c r="A27" s="379">
        <v>1</v>
      </c>
      <c r="B27" s="291"/>
      <c r="C27" s="354"/>
      <c r="D27" s="354"/>
      <c r="E27" s="354"/>
      <c r="F27" s="440"/>
      <c r="G27" s="440"/>
      <c r="H27" s="441"/>
    </row>
    <row r="28" spans="1:14" s="292" customFormat="1" ht="25.5">
      <c r="A28" s="291"/>
      <c r="B28" s="107" t="s">
        <v>203</v>
      </c>
      <c r="C28" s="355"/>
      <c r="D28" s="353"/>
      <c r="E28" s="353"/>
      <c r="F28" s="355"/>
      <c r="G28" s="355"/>
      <c r="H28" s="437"/>
    </row>
    <row r="29" spans="1:14" s="295" customFormat="1" ht="25.5">
      <c r="A29" s="379" t="s">
        <v>93</v>
      </c>
      <c r="B29" s="107" t="s">
        <v>242</v>
      </c>
      <c r="C29" s="351"/>
      <c r="D29" s="353"/>
      <c r="E29" s="353"/>
      <c r="F29" s="351"/>
      <c r="G29" s="351"/>
      <c r="H29" s="439"/>
    </row>
    <row r="30" spans="1:14" s="295" customFormat="1" ht="15">
      <c r="A30" s="379">
        <v>1</v>
      </c>
      <c r="B30" s="291"/>
      <c r="C30" s="356"/>
      <c r="D30" s="356"/>
      <c r="E30" s="356"/>
      <c r="F30" s="435"/>
      <c r="G30" s="435"/>
      <c r="H30" s="434"/>
    </row>
    <row r="31" spans="1:14" s="292" customFormat="1" ht="25.5">
      <c r="A31" s="107"/>
      <c r="B31" s="107" t="s">
        <v>203</v>
      </c>
      <c r="C31" s="353"/>
      <c r="D31" s="353"/>
      <c r="E31" s="353"/>
      <c r="F31" s="355"/>
      <c r="G31" s="355"/>
      <c r="H31" s="437"/>
    </row>
    <row r="32" spans="1:14" s="135" customFormat="1" ht="25.5">
      <c r="A32" s="379" t="s">
        <v>62</v>
      </c>
      <c r="B32" s="107" t="s">
        <v>239</v>
      </c>
      <c r="C32" s="355"/>
      <c r="D32" s="353"/>
      <c r="E32" s="353"/>
      <c r="F32" s="293"/>
      <c r="G32" s="293"/>
      <c r="H32" s="437"/>
      <c r="I32" s="347"/>
    </row>
    <row r="33" spans="1:13">
      <c r="A33" s="296"/>
      <c r="B33" s="296"/>
      <c r="C33" s="357"/>
      <c r="D33" s="358"/>
      <c r="E33" s="358"/>
      <c r="F33" s="357"/>
      <c r="G33" s="357"/>
      <c r="H33" s="436"/>
      <c r="I33" s="297"/>
      <c r="J33" s="298"/>
      <c r="K33" s="298"/>
      <c r="L33" s="298"/>
      <c r="M33" s="298"/>
    </row>
    <row r="34" spans="1:13">
      <c r="A34" s="865" t="s">
        <v>779</v>
      </c>
      <c r="B34" s="865"/>
      <c r="C34" s="865"/>
      <c r="D34" s="865"/>
      <c r="E34" s="865"/>
      <c r="F34" s="865"/>
      <c r="G34" s="865"/>
    </row>
    <row r="36" spans="1:13" ht="12.75" customHeight="1">
      <c r="A36" s="175" t="s">
        <v>373</v>
      </c>
      <c r="B36" s="175"/>
      <c r="C36" s="280"/>
      <c r="F36" s="299" t="s">
        <v>504</v>
      </c>
      <c r="G36" s="299"/>
      <c r="H36" s="300"/>
      <c r="I36" s="300"/>
      <c r="J36" s="300"/>
      <c r="K36" s="300"/>
      <c r="L36" s="300"/>
      <c r="M36" s="300"/>
    </row>
    <row r="37" spans="1:13">
      <c r="A37" s="177" t="s">
        <v>375</v>
      </c>
      <c r="B37" s="301"/>
      <c r="C37" s="280"/>
      <c r="F37" s="272" t="s">
        <v>376</v>
      </c>
      <c r="H37" s="300"/>
      <c r="I37" s="300"/>
      <c r="J37" s="300"/>
      <c r="K37" s="300"/>
      <c r="L37" s="300"/>
      <c r="M37" s="300"/>
    </row>
    <row r="38" spans="1:13">
      <c r="A38" s="180"/>
      <c r="B38" s="180"/>
      <c r="C38" s="280"/>
      <c r="D38" s="181"/>
      <c r="E38" s="181"/>
      <c r="F38" s="181"/>
      <c r="G38" s="181"/>
      <c r="I38" s="282"/>
      <c r="J38" s="283"/>
      <c r="K38" s="283"/>
      <c r="L38" s="283"/>
      <c r="M38" s="283"/>
    </row>
    <row r="39" spans="1:13">
      <c r="A39" s="180"/>
      <c r="B39" s="180"/>
      <c r="C39" s="280"/>
      <c r="D39" s="181"/>
      <c r="E39" s="181"/>
      <c r="F39" s="181"/>
      <c r="G39" s="181"/>
      <c r="I39" s="282"/>
      <c r="J39" s="283"/>
      <c r="K39" s="283"/>
      <c r="L39" s="283"/>
      <c r="M39" s="283"/>
    </row>
    <row r="40" spans="1:13">
      <c r="A40" s="180"/>
      <c r="B40" s="180"/>
      <c r="C40" s="280"/>
      <c r="D40" s="181"/>
      <c r="E40" s="181"/>
      <c r="F40" s="181"/>
      <c r="G40" s="181"/>
      <c r="I40" s="282"/>
      <c r="J40" s="283"/>
      <c r="K40" s="283"/>
      <c r="L40" s="283"/>
      <c r="M40" s="283"/>
    </row>
    <row r="41" spans="1:13">
      <c r="A41" s="180"/>
      <c r="B41" s="180"/>
      <c r="C41" s="280"/>
      <c r="D41" s="181"/>
      <c r="E41" s="181"/>
      <c r="F41" s="181"/>
      <c r="G41" s="181"/>
      <c r="I41" s="282"/>
      <c r="J41" s="283"/>
      <c r="K41" s="283"/>
      <c r="L41" s="283"/>
      <c r="M41" s="283"/>
    </row>
    <row r="42" spans="1:13">
      <c r="A42" s="180"/>
      <c r="B42" s="180"/>
      <c r="C42" s="280"/>
      <c r="D42" s="181"/>
      <c r="E42" s="181"/>
      <c r="F42" s="181"/>
      <c r="G42" s="181"/>
      <c r="I42" s="282"/>
      <c r="J42" s="283"/>
      <c r="K42" s="283"/>
      <c r="L42" s="283"/>
      <c r="M42" s="283"/>
    </row>
    <row r="43" spans="1:13">
      <c r="A43" s="180"/>
      <c r="B43" s="180"/>
      <c r="C43" s="280"/>
      <c r="D43" s="181"/>
      <c r="E43" s="181"/>
      <c r="F43" s="181"/>
      <c r="G43" s="181"/>
      <c r="I43" s="282"/>
      <c r="J43" s="283"/>
      <c r="K43" s="283"/>
      <c r="L43" s="283"/>
      <c r="M43" s="283"/>
    </row>
    <row r="44" spans="1:13">
      <c r="A44" s="180"/>
      <c r="B44" s="180"/>
      <c r="C44" s="280"/>
      <c r="D44" s="181"/>
      <c r="E44" s="181"/>
      <c r="F44" s="181"/>
      <c r="G44" s="181"/>
      <c r="I44" s="282"/>
      <c r="J44" s="283"/>
      <c r="K44" s="283"/>
      <c r="L44" s="283"/>
      <c r="M44" s="283"/>
    </row>
    <row r="45" spans="1:13">
      <c r="A45" s="180"/>
      <c r="B45" s="180"/>
      <c r="C45" s="280"/>
      <c r="D45" s="181"/>
      <c r="E45" s="181"/>
      <c r="F45" s="181"/>
      <c r="G45" s="181"/>
      <c r="I45" s="282"/>
      <c r="J45" s="283"/>
      <c r="K45" s="283"/>
      <c r="L45" s="283"/>
      <c r="M45" s="283"/>
    </row>
    <row r="46" spans="1:13">
      <c r="A46" s="180"/>
      <c r="B46" s="180"/>
      <c r="C46" s="280"/>
      <c r="D46" s="181"/>
      <c r="E46" s="181"/>
      <c r="F46" s="181"/>
      <c r="G46" s="181"/>
      <c r="I46" s="282"/>
      <c r="J46" s="283"/>
      <c r="K46" s="283"/>
      <c r="L46" s="283"/>
      <c r="M46" s="283"/>
    </row>
    <row r="47" spans="1:13">
      <c r="A47" s="180"/>
      <c r="B47" s="180"/>
      <c r="C47" s="280"/>
      <c r="D47" s="181"/>
      <c r="E47" s="181"/>
      <c r="F47" s="181"/>
      <c r="G47" s="181"/>
      <c r="I47" s="282"/>
      <c r="J47" s="283"/>
      <c r="K47" s="283"/>
      <c r="L47" s="283"/>
      <c r="M47" s="283"/>
    </row>
    <row r="48" spans="1:13">
      <c r="A48" s="303"/>
      <c r="B48" s="303"/>
      <c r="C48" s="304"/>
      <c r="D48" s="181"/>
      <c r="E48" s="181"/>
      <c r="F48" s="181"/>
      <c r="G48" s="181"/>
      <c r="H48" s="380"/>
      <c r="I48" s="282"/>
      <c r="J48" s="283"/>
      <c r="K48" s="283"/>
      <c r="L48" s="283"/>
      <c r="M48" s="283"/>
    </row>
    <row r="49" spans="1:13">
      <c r="A49" s="173" t="s">
        <v>666</v>
      </c>
      <c r="B49" s="173"/>
      <c r="C49" s="280"/>
      <c r="D49" s="305"/>
      <c r="E49" s="305"/>
      <c r="F49" s="182" t="s">
        <v>377</v>
      </c>
      <c r="G49" s="182"/>
      <c r="H49" s="381"/>
      <c r="I49" s="306"/>
      <c r="J49" s="305"/>
      <c r="K49" s="305"/>
      <c r="L49" s="305"/>
      <c r="M49" s="305"/>
    </row>
    <row r="50" spans="1:13">
      <c r="A50" s="183" t="s">
        <v>955</v>
      </c>
      <c r="B50" s="183"/>
      <c r="C50" s="280"/>
      <c r="D50" s="307"/>
      <c r="E50" s="307"/>
      <c r="F50" s="269"/>
      <c r="G50" s="269"/>
      <c r="H50" s="307"/>
      <c r="I50" s="308"/>
      <c r="J50" s="307"/>
      <c r="K50" s="307"/>
      <c r="L50" s="307"/>
      <c r="M50" s="307"/>
    </row>
    <row r="51" spans="1:13">
      <c r="A51" s="177" t="s">
        <v>663</v>
      </c>
      <c r="B51" s="177"/>
      <c r="C51" s="280"/>
      <c r="D51" s="309"/>
      <c r="E51" s="309"/>
      <c r="F51" s="310"/>
      <c r="G51" s="310"/>
      <c r="H51" s="307"/>
      <c r="I51" s="308"/>
      <c r="J51" s="307"/>
      <c r="K51" s="307"/>
      <c r="L51" s="307"/>
      <c r="M51" s="307"/>
    </row>
  </sheetData>
  <mergeCells count="19">
    <mergeCell ref="C9:H9"/>
    <mergeCell ref="A12:A13"/>
    <mergeCell ref="B12:B13"/>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view="pageBreakPreview" topLeftCell="A73" zoomScale="85" zoomScaleSheetLayoutView="85" workbookViewId="0">
      <selection activeCell="O82" sqref="O82"/>
    </sheetView>
  </sheetViews>
  <sheetFormatPr defaultColWidth="9.140625" defaultRowHeight="12.75"/>
  <cols>
    <col min="1" max="1" width="7.5703125" style="240" customWidth="1"/>
    <col min="2" max="2" width="55.140625" style="184" customWidth="1"/>
    <col min="3" max="3" width="17.85546875" style="172" customWidth="1"/>
    <col min="4" max="4" width="10.85546875" style="172" customWidth="1"/>
    <col min="5" max="5" width="33" style="172" customWidth="1"/>
    <col min="6" max="6" width="34.7109375" style="172" customWidth="1"/>
    <col min="7" max="16384" width="9.140625" style="172"/>
  </cols>
  <sheetData>
    <row r="1" spans="1:6" s="651" customFormat="1" ht="63.75" customHeight="1">
      <c r="A1" s="726" t="s">
        <v>658</v>
      </c>
      <c r="B1" s="726"/>
      <c r="C1" s="726"/>
      <c r="D1" s="726"/>
      <c r="E1" s="726"/>
      <c r="F1" s="726"/>
    </row>
    <row r="2" spans="1:6" s="651" customFormat="1" ht="30" customHeight="1">
      <c r="A2" s="727" t="s">
        <v>635</v>
      </c>
      <c r="B2" s="727"/>
      <c r="C2" s="727"/>
      <c r="D2" s="727"/>
      <c r="E2" s="727"/>
      <c r="F2" s="727"/>
    </row>
    <row r="3" spans="1:6" s="53" customFormat="1" ht="36.75" customHeight="1">
      <c r="A3" s="728" t="s">
        <v>378</v>
      </c>
      <c r="B3" s="728"/>
      <c r="C3" s="728"/>
      <c r="D3" s="728"/>
      <c r="E3" s="728"/>
      <c r="F3" s="728"/>
    </row>
    <row r="4" spans="1:6" s="53" customFormat="1" ht="15" customHeight="1">
      <c r="A4" s="729" t="s">
        <v>1008</v>
      </c>
      <c r="B4" s="729"/>
      <c r="C4" s="729"/>
      <c r="D4" s="729"/>
      <c r="E4" s="729"/>
      <c r="F4" s="729"/>
    </row>
    <row r="5" spans="1:6" s="53" customFormat="1">
      <c r="A5" s="196"/>
      <c r="B5" s="145"/>
      <c r="C5" s="169"/>
      <c r="D5" s="169"/>
      <c r="E5" s="145"/>
      <c r="F5" s="145"/>
    </row>
    <row r="6" spans="1:6" s="198" customFormat="1" ht="32.25" customHeight="1">
      <c r="A6" s="144" t="s">
        <v>280</v>
      </c>
      <c r="B6" s="197" t="s">
        <v>540</v>
      </c>
      <c r="C6" s="723" t="s">
        <v>1003</v>
      </c>
      <c r="D6" s="723"/>
      <c r="E6" s="723"/>
      <c r="F6" s="723"/>
    </row>
    <row r="7" spans="1:6" s="198" customFormat="1" ht="32.25" customHeight="1">
      <c r="A7" s="144" t="s">
        <v>281</v>
      </c>
      <c r="B7" s="197" t="s">
        <v>542</v>
      </c>
      <c r="C7" s="723" t="s">
        <v>669</v>
      </c>
      <c r="D7" s="723"/>
      <c r="E7" s="723"/>
      <c r="F7" s="723"/>
    </row>
    <row r="8" spans="1:6" s="198" customFormat="1" ht="32.25" customHeight="1">
      <c r="A8" s="144" t="s">
        <v>282</v>
      </c>
      <c r="B8" s="197" t="s">
        <v>543</v>
      </c>
      <c r="C8" s="723" t="s">
        <v>1002</v>
      </c>
      <c r="D8" s="723"/>
      <c r="E8" s="723"/>
      <c r="F8" s="723"/>
    </row>
    <row r="9" spans="1:6" s="53" customFormat="1" ht="30" customHeight="1">
      <c r="A9" s="146" t="s">
        <v>419</v>
      </c>
      <c r="B9" s="643" t="s">
        <v>987</v>
      </c>
      <c r="C9" s="644" t="s">
        <v>1005</v>
      </c>
      <c r="E9" s="606"/>
      <c r="F9" s="606"/>
    </row>
    <row r="10" spans="1:6" s="198" customFormat="1" ht="32.25" customHeight="1">
      <c r="A10" s="146" t="s">
        <v>422</v>
      </c>
      <c r="B10" s="197" t="s">
        <v>544</v>
      </c>
      <c r="C10" s="713" t="s">
        <v>1007</v>
      </c>
      <c r="D10" s="713"/>
      <c r="E10" s="713"/>
      <c r="F10" s="713"/>
    </row>
    <row r="11" spans="1:6" s="53" customFormat="1">
      <c r="A11" s="199"/>
      <c r="F11" s="147" t="s">
        <v>503</v>
      </c>
    </row>
    <row r="12" spans="1:6" s="53" customFormat="1" ht="39.75" customHeight="1">
      <c r="A12" s="600" t="s">
        <v>379</v>
      </c>
      <c r="B12" s="601" t="s">
        <v>284</v>
      </c>
      <c r="C12" s="600" t="s">
        <v>380</v>
      </c>
      <c r="D12" s="600" t="s">
        <v>381</v>
      </c>
      <c r="E12" s="200" t="s">
        <v>499</v>
      </c>
      <c r="F12" s="200" t="s">
        <v>659</v>
      </c>
    </row>
    <row r="13" spans="1:6" s="53" customFormat="1" ht="36.75" customHeight="1">
      <c r="A13" s="600" t="s">
        <v>288</v>
      </c>
      <c r="B13" s="201" t="s">
        <v>382</v>
      </c>
      <c r="C13" s="157"/>
      <c r="D13" s="157"/>
      <c r="E13" s="477"/>
      <c r="F13" s="477"/>
    </row>
    <row r="14" spans="1:6" s="53" customFormat="1" ht="36.75" customHeight="1">
      <c r="A14" s="600" t="s">
        <v>280</v>
      </c>
      <c r="B14" s="201" t="s">
        <v>190</v>
      </c>
      <c r="C14" s="157">
        <v>110</v>
      </c>
      <c r="D14" s="157"/>
      <c r="E14" s="577">
        <v>431312361</v>
      </c>
      <c r="F14" s="577">
        <v>712106453</v>
      </c>
    </row>
    <row r="15" spans="1:6" s="53" customFormat="1" ht="36.75" customHeight="1">
      <c r="A15" s="202" t="s">
        <v>291</v>
      </c>
      <c r="B15" s="203" t="s">
        <v>670</v>
      </c>
      <c r="C15" s="162" t="s">
        <v>383</v>
      </c>
      <c r="D15" s="204"/>
      <c r="E15" s="578">
        <v>431298852</v>
      </c>
      <c r="F15" s="579">
        <v>712106453</v>
      </c>
    </row>
    <row r="16" spans="1:6" s="53" customFormat="1" ht="36.75" customHeight="1">
      <c r="A16" s="202" t="s">
        <v>294</v>
      </c>
      <c r="B16" s="203" t="s">
        <v>966</v>
      </c>
      <c r="C16" s="162">
        <v>112</v>
      </c>
      <c r="D16" s="204"/>
      <c r="E16" s="693">
        <v>13509</v>
      </c>
      <c r="F16" s="579"/>
    </row>
    <row r="17" spans="1:6" s="53" customFormat="1" ht="36.75" customHeight="1">
      <c r="A17" s="600" t="s">
        <v>281</v>
      </c>
      <c r="B17" s="201" t="s">
        <v>384</v>
      </c>
      <c r="C17" s="157">
        <v>120</v>
      </c>
      <c r="D17" s="157"/>
      <c r="E17" s="577">
        <v>63851814200</v>
      </c>
      <c r="F17" s="577">
        <v>60062996750</v>
      </c>
    </row>
    <row r="18" spans="1:6" s="160" customFormat="1" ht="36.75" customHeight="1">
      <c r="A18" s="205" t="s">
        <v>316</v>
      </c>
      <c r="B18" s="206" t="s">
        <v>671</v>
      </c>
      <c r="C18" s="154" t="s">
        <v>385</v>
      </c>
      <c r="D18" s="204"/>
      <c r="E18" s="578">
        <v>63851814200</v>
      </c>
      <c r="F18" s="578">
        <v>60062996750</v>
      </c>
    </row>
    <row r="19" spans="1:6" s="160" customFormat="1" ht="36.75" customHeight="1">
      <c r="A19" s="205"/>
      <c r="B19" s="207" t="s">
        <v>386</v>
      </c>
      <c r="C19" s="155">
        <v>121.1</v>
      </c>
      <c r="D19" s="204"/>
      <c r="E19" s="578">
        <v>63851814200</v>
      </c>
      <c r="F19" s="110">
        <v>59847853250</v>
      </c>
    </row>
    <row r="20" spans="1:6" s="160" customFormat="1" ht="36.75" customHeight="1">
      <c r="A20" s="205"/>
      <c r="B20" s="207" t="s">
        <v>205</v>
      </c>
      <c r="C20" s="155">
        <v>121.2</v>
      </c>
      <c r="D20" s="204"/>
      <c r="E20" s="578"/>
      <c r="F20" s="578"/>
    </row>
    <row r="21" spans="1:6" s="160" customFormat="1" ht="36.75" customHeight="1">
      <c r="A21" s="205"/>
      <c r="B21" s="207" t="s">
        <v>387</v>
      </c>
      <c r="C21" s="155">
        <v>121.3</v>
      </c>
      <c r="D21" s="204"/>
      <c r="E21" s="578"/>
      <c r="F21" s="578">
        <v>215143500</v>
      </c>
    </row>
    <row r="22" spans="1:6" s="160" customFormat="1" ht="36.75" customHeight="1">
      <c r="A22" s="205"/>
      <c r="B22" s="207" t="s">
        <v>388</v>
      </c>
      <c r="C22" s="155">
        <v>121.4</v>
      </c>
      <c r="D22" s="204"/>
      <c r="E22" s="578"/>
      <c r="F22" s="578"/>
    </row>
    <row r="23" spans="1:6" s="160" customFormat="1" ht="36.75" customHeight="1">
      <c r="A23" s="205"/>
      <c r="B23" s="207" t="s">
        <v>389</v>
      </c>
      <c r="C23" s="155">
        <v>121.5</v>
      </c>
      <c r="D23" s="204"/>
      <c r="E23" s="578"/>
      <c r="F23" s="578"/>
    </row>
    <row r="24" spans="1:6" s="160" customFormat="1" ht="36.75" customHeight="1">
      <c r="A24" s="205"/>
      <c r="B24" s="208" t="s">
        <v>390</v>
      </c>
      <c r="C24" s="155">
        <v>121.6</v>
      </c>
      <c r="D24" s="204"/>
      <c r="E24" s="578"/>
      <c r="F24" s="578"/>
    </row>
    <row r="25" spans="1:6" s="160" customFormat="1" ht="36.75" customHeight="1">
      <c r="A25" s="205" t="s">
        <v>321</v>
      </c>
      <c r="B25" s="203" t="s">
        <v>672</v>
      </c>
      <c r="C25" s="154" t="s">
        <v>391</v>
      </c>
      <c r="D25" s="209"/>
      <c r="E25" s="580"/>
      <c r="F25" s="580"/>
    </row>
    <row r="26" spans="1:6" s="53" customFormat="1" ht="36.75" customHeight="1">
      <c r="A26" s="600" t="s">
        <v>282</v>
      </c>
      <c r="B26" s="201" t="s">
        <v>392</v>
      </c>
      <c r="C26" s="151" t="s">
        <v>393</v>
      </c>
      <c r="D26" s="157"/>
      <c r="E26" s="580">
        <v>35929886</v>
      </c>
      <c r="F26" s="577">
        <v>16945106</v>
      </c>
    </row>
    <row r="27" spans="1:6" s="53" customFormat="1" ht="36.75" customHeight="1">
      <c r="A27" s="205" t="s">
        <v>327</v>
      </c>
      <c r="B27" s="210" t="s">
        <v>619</v>
      </c>
      <c r="C27" s="154" t="s">
        <v>394</v>
      </c>
      <c r="D27" s="209"/>
      <c r="E27" s="580"/>
      <c r="F27" s="580"/>
    </row>
    <row r="28" spans="1:6" s="53" customFormat="1" ht="36.75" customHeight="1">
      <c r="A28" s="211"/>
      <c r="B28" s="203" t="s">
        <v>395</v>
      </c>
      <c r="C28" s="155" t="s">
        <v>396</v>
      </c>
      <c r="D28" s="204"/>
      <c r="E28" s="578"/>
      <c r="F28" s="578"/>
    </row>
    <row r="29" spans="1:6" s="53" customFormat="1" ht="36.75" customHeight="1">
      <c r="A29" s="205" t="s">
        <v>329</v>
      </c>
      <c r="B29" s="210" t="s">
        <v>620</v>
      </c>
      <c r="C29" s="154" t="s">
        <v>397</v>
      </c>
      <c r="D29" s="209"/>
      <c r="E29" s="580">
        <v>33150000</v>
      </c>
      <c r="F29" s="580">
        <v>11475000</v>
      </c>
    </row>
    <row r="30" spans="1:6" s="53" customFormat="1" ht="36.75" customHeight="1">
      <c r="A30" s="202" t="s">
        <v>398</v>
      </c>
      <c r="B30" s="206" t="s">
        <v>152</v>
      </c>
      <c r="C30" s="162" t="s">
        <v>399</v>
      </c>
      <c r="D30" s="165"/>
      <c r="E30" s="578"/>
      <c r="F30" s="578"/>
    </row>
    <row r="31" spans="1:6" s="53" customFormat="1" ht="54" customHeight="1">
      <c r="A31" s="212"/>
      <c r="B31" s="203" t="s">
        <v>400</v>
      </c>
      <c r="C31" s="155" t="s">
        <v>401</v>
      </c>
      <c r="D31" s="204"/>
      <c r="E31" s="581"/>
      <c r="F31" s="581"/>
    </row>
    <row r="32" spans="1:6" s="53" customFormat="1" ht="36.75" customHeight="1">
      <c r="A32" s="207" t="s">
        <v>402</v>
      </c>
      <c r="B32" s="206" t="s">
        <v>153</v>
      </c>
      <c r="C32" s="155" t="s">
        <v>403</v>
      </c>
      <c r="D32" s="165"/>
      <c r="E32" s="578">
        <v>33150000</v>
      </c>
      <c r="F32" s="578">
        <v>11475000</v>
      </c>
    </row>
    <row r="33" spans="1:6" s="53" customFormat="1" ht="36.75" customHeight="1">
      <c r="A33" s="213"/>
      <c r="B33" s="203" t="s">
        <v>404</v>
      </c>
      <c r="C33" s="155">
        <v>136.1</v>
      </c>
      <c r="D33" s="165"/>
      <c r="E33" s="581">
        <v>33150000</v>
      </c>
      <c r="F33" s="581">
        <v>11475000</v>
      </c>
    </row>
    <row r="34" spans="1:6" s="53" customFormat="1" ht="36.75" customHeight="1">
      <c r="A34" s="213"/>
      <c r="B34" s="203" t="s">
        <v>405</v>
      </c>
      <c r="C34" s="162"/>
      <c r="D34" s="165"/>
      <c r="E34" s="581"/>
      <c r="F34" s="581"/>
    </row>
    <row r="35" spans="1:6" s="53" customFormat="1" ht="36.75" customHeight="1">
      <c r="A35" s="214" t="s">
        <v>335</v>
      </c>
      <c r="B35" s="206" t="s">
        <v>210</v>
      </c>
      <c r="C35" s="154" t="s">
        <v>406</v>
      </c>
      <c r="D35" s="209"/>
      <c r="E35" s="578">
        <v>2779886</v>
      </c>
      <c r="F35" s="578">
        <v>5470106</v>
      </c>
    </row>
    <row r="36" spans="1:6" s="53" customFormat="1" ht="36.75" customHeight="1">
      <c r="A36" s="215"/>
      <c r="B36" s="203" t="s">
        <v>407</v>
      </c>
      <c r="C36" s="155">
        <v>137.1</v>
      </c>
      <c r="D36" s="165"/>
      <c r="E36" s="581"/>
      <c r="F36" s="581"/>
    </row>
    <row r="37" spans="1:6" s="53" customFormat="1" ht="36.75" customHeight="1">
      <c r="A37" s="215"/>
      <c r="B37" s="203" t="s">
        <v>408</v>
      </c>
      <c r="C37" s="155">
        <v>137.19999999999999</v>
      </c>
      <c r="D37" s="165"/>
      <c r="E37" s="581"/>
      <c r="F37" s="581"/>
    </row>
    <row r="38" spans="1:6" s="53" customFormat="1" ht="36.75" customHeight="1">
      <c r="A38" s="215"/>
      <c r="B38" s="203" t="s">
        <v>409</v>
      </c>
      <c r="C38" s="155">
        <v>137.30000000000001</v>
      </c>
      <c r="D38" s="165"/>
      <c r="E38" s="581">
        <v>2779886</v>
      </c>
      <c r="F38" s="581">
        <v>5470106</v>
      </c>
    </row>
    <row r="39" spans="1:6" s="53" customFormat="1" ht="36.75" customHeight="1">
      <c r="A39" s="215"/>
      <c r="B39" s="203" t="s">
        <v>617</v>
      </c>
      <c r="C39" s="155">
        <v>137.4</v>
      </c>
      <c r="D39" s="165"/>
      <c r="E39" s="581"/>
      <c r="F39" s="581"/>
    </row>
    <row r="40" spans="1:6" s="53" customFormat="1" ht="36.75" customHeight="1">
      <c r="A40" s="205" t="s">
        <v>338</v>
      </c>
      <c r="B40" s="210" t="s">
        <v>621</v>
      </c>
      <c r="C40" s="154" t="s">
        <v>410</v>
      </c>
      <c r="D40" s="209"/>
      <c r="E40" s="580"/>
      <c r="F40" s="580"/>
    </row>
    <row r="41" spans="1:6" s="156" customFormat="1" ht="36.75" customHeight="1">
      <c r="A41" s="216"/>
      <c r="B41" s="166" t="s">
        <v>411</v>
      </c>
      <c r="C41" s="151">
        <v>200</v>
      </c>
      <c r="D41" s="157"/>
      <c r="E41" s="577">
        <v>64319056447</v>
      </c>
      <c r="F41" s="577">
        <v>60792048309</v>
      </c>
    </row>
    <row r="42" spans="1:6" s="53" customFormat="1" ht="36.75" customHeight="1">
      <c r="A42" s="217" t="s">
        <v>312</v>
      </c>
      <c r="B42" s="218" t="s">
        <v>412</v>
      </c>
      <c r="C42" s="157" t="s">
        <v>87</v>
      </c>
      <c r="D42" s="157"/>
      <c r="E42" s="577"/>
      <c r="F42" s="577"/>
    </row>
    <row r="43" spans="1:6" s="53" customFormat="1" ht="36.75" customHeight="1">
      <c r="A43" s="219" t="s">
        <v>280</v>
      </c>
      <c r="B43" s="166" t="s">
        <v>413</v>
      </c>
      <c r="C43" s="155" t="s">
        <v>414</v>
      </c>
      <c r="D43" s="165"/>
      <c r="E43" s="581"/>
      <c r="F43" s="581"/>
    </row>
    <row r="44" spans="1:6" s="53" customFormat="1" ht="36.75" customHeight="1">
      <c r="A44" s="216" t="s">
        <v>281</v>
      </c>
      <c r="B44" s="166" t="s">
        <v>415</v>
      </c>
      <c r="C44" s="155" t="s">
        <v>416</v>
      </c>
      <c r="D44" s="165"/>
      <c r="E44" s="577"/>
      <c r="F44" s="577"/>
    </row>
    <row r="45" spans="1:6" s="53" customFormat="1" ht="66" customHeight="1">
      <c r="A45" s="216" t="s">
        <v>282</v>
      </c>
      <c r="B45" s="166" t="s">
        <v>417</v>
      </c>
      <c r="C45" s="155" t="s">
        <v>418</v>
      </c>
      <c r="D45" s="165"/>
      <c r="E45" s="577"/>
      <c r="F45" s="577"/>
    </row>
    <row r="46" spans="1:6" s="53" customFormat="1" ht="36.75" customHeight="1">
      <c r="A46" s="219" t="s">
        <v>419</v>
      </c>
      <c r="B46" s="166" t="s">
        <v>420</v>
      </c>
      <c r="C46" s="155" t="s">
        <v>421</v>
      </c>
      <c r="D46" s="165"/>
      <c r="E46" s="577"/>
      <c r="F46" s="577"/>
    </row>
    <row r="47" spans="1:6" s="53" customFormat="1" ht="36.75" customHeight="1">
      <c r="A47" s="219" t="s">
        <v>422</v>
      </c>
      <c r="B47" s="166" t="s">
        <v>423</v>
      </c>
      <c r="C47" s="155" t="s">
        <v>424</v>
      </c>
      <c r="D47" s="165"/>
      <c r="E47" s="577"/>
      <c r="F47" s="577"/>
    </row>
    <row r="48" spans="1:6" s="53" customFormat="1" ht="36.75" customHeight="1">
      <c r="A48" s="219"/>
      <c r="B48" s="220" t="s">
        <v>172</v>
      </c>
      <c r="C48" s="155">
        <v>315.10000000000002</v>
      </c>
      <c r="D48" s="165"/>
      <c r="E48" s="578"/>
      <c r="F48" s="578"/>
    </row>
    <row r="49" spans="1:6" s="53" customFormat="1" ht="36.75" customHeight="1">
      <c r="A49" s="219"/>
      <c r="B49" s="220" t="s">
        <v>173</v>
      </c>
      <c r="C49" s="155">
        <v>315.2</v>
      </c>
      <c r="D49" s="165"/>
      <c r="E49" s="578"/>
      <c r="F49" s="578"/>
    </row>
    <row r="50" spans="1:6" s="53" customFormat="1" ht="36.75" customHeight="1">
      <c r="A50" s="216" t="s">
        <v>425</v>
      </c>
      <c r="B50" s="166" t="s">
        <v>426</v>
      </c>
      <c r="C50" s="151" t="s">
        <v>427</v>
      </c>
      <c r="D50" s="165"/>
      <c r="E50" s="577">
        <v>36241771</v>
      </c>
      <c r="F50" s="577">
        <v>18120886</v>
      </c>
    </row>
    <row r="51" spans="1:6" s="53" customFormat="1" ht="36.75" customHeight="1">
      <c r="A51" s="216"/>
      <c r="B51" s="221" t="s">
        <v>428</v>
      </c>
      <c r="C51" s="155">
        <v>316.10000000000002</v>
      </c>
      <c r="D51" s="165"/>
      <c r="E51" s="581"/>
      <c r="F51" s="581"/>
    </row>
    <row r="52" spans="1:6" s="53" customFormat="1" ht="36.75" customHeight="1">
      <c r="A52" s="216"/>
      <c r="B52" s="222" t="s">
        <v>429</v>
      </c>
      <c r="C52" s="155">
        <v>316.2</v>
      </c>
      <c r="D52" s="165"/>
      <c r="E52" s="581">
        <v>14241771</v>
      </c>
      <c r="F52" s="581">
        <v>7120886</v>
      </c>
    </row>
    <row r="53" spans="1:6" s="53" customFormat="1" ht="36.75" customHeight="1">
      <c r="A53" s="216"/>
      <c r="B53" s="222" t="s">
        <v>430</v>
      </c>
      <c r="C53" s="155">
        <v>316.3</v>
      </c>
      <c r="D53" s="165"/>
      <c r="E53" s="581"/>
      <c r="F53" s="581"/>
    </row>
    <row r="54" spans="1:6" s="53" customFormat="1" ht="45.75" customHeight="1">
      <c r="A54" s="216"/>
      <c r="B54" s="222" t="s">
        <v>431</v>
      </c>
      <c r="C54" s="155">
        <v>316.39999999999998</v>
      </c>
      <c r="D54" s="165"/>
      <c r="E54" s="581">
        <v>22000000</v>
      </c>
      <c r="F54" s="581">
        <v>11000000</v>
      </c>
    </row>
    <row r="55" spans="1:6" s="53" customFormat="1" ht="45.75" customHeight="1">
      <c r="A55" s="216"/>
      <c r="B55" s="223" t="s">
        <v>432</v>
      </c>
      <c r="C55" s="155">
        <v>316.5</v>
      </c>
      <c r="D55" s="165"/>
      <c r="E55" s="581"/>
      <c r="F55" s="581"/>
    </row>
    <row r="56" spans="1:6" s="53" customFormat="1" ht="36.75" customHeight="1">
      <c r="A56" s="216"/>
      <c r="B56" s="223" t="s">
        <v>433</v>
      </c>
      <c r="C56" s="155">
        <v>316.60000000000002</v>
      </c>
      <c r="D56" s="165"/>
      <c r="E56" s="581"/>
      <c r="F56" s="581"/>
    </row>
    <row r="57" spans="1:6" s="53" customFormat="1" ht="36.75" customHeight="1">
      <c r="A57" s="216" t="s">
        <v>434</v>
      </c>
      <c r="B57" s="166" t="s">
        <v>980</v>
      </c>
      <c r="C57" s="151" t="s">
        <v>435</v>
      </c>
      <c r="D57" s="165"/>
      <c r="E57" s="577">
        <v>103181705</v>
      </c>
      <c r="F57" s="577"/>
    </row>
    <row r="58" spans="1:6" s="53" customFormat="1" ht="36.75" customHeight="1">
      <c r="A58" s="216" t="s">
        <v>436</v>
      </c>
      <c r="B58" s="166" t="s">
        <v>437</v>
      </c>
      <c r="C58" s="151" t="s">
        <v>438</v>
      </c>
      <c r="D58" s="165"/>
      <c r="E58" s="577"/>
      <c r="F58" s="577"/>
    </row>
    <row r="59" spans="1:6" s="53" customFormat="1" ht="36.75" customHeight="1">
      <c r="A59" s="216" t="s">
        <v>439</v>
      </c>
      <c r="B59" s="166" t="s">
        <v>440</v>
      </c>
      <c r="C59" s="151" t="s">
        <v>441</v>
      </c>
      <c r="D59" s="165"/>
      <c r="E59" s="577">
        <v>170532898</v>
      </c>
      <c r="F59" s="577">
        <v>128957044</v>
      </c>
    </row>
    <row r="60" spans="1:6" s="53" customFormat="1" ht="36.75" customHeight="1">
      <c r="A60" s="224">
        <v>9.1</v>
      </c>
      <c r="B60" s="225" t="s">
        <v>622</v>
      </c>
      <c r="C60" s="154">
        <v>319.10000000000002</v>
      </c>
      <c r="D60" s="209"/>
      <c r="E60" s="580">
        <v>32371397</v>
      </c>
      <c r="F60" s="580">
        <v>33172794</v>
      </c>
    </row>
    <row r="61" spans="1:6" s="53" customFormat="1" ht="36.75" customHeight="1">
      <c r="A61" s="224">
        <v>9.1999999999999993</v>
      </c>
      <c r="B61" s="225" t="s">
        <v>623</v>
      </c>
      <c r="C61" s="154">
        <v>319.2</v>
      </c>
      <c r="D61" s="209"/>
      <c r="E61" s="580">
        <v>61161501</v>
      </c>
      <c r="F61" s="580">
        <v>40784250</v>
      </c>
    </row>
    <row r="62" spans="1:6" s="53" customFormat="1" ht="36.75" customHeight="1">
      <c r="A62" s="226"/>
      <c r="B62" s="221" t="s">
        <v>442</v>
      </c>
      <c r="C62" s="204" t="s">
        <v>760</v>
      </c>
      <c r="D62" s="165"/>
      <c r="E62" s="581">
        <v>60000000</v>
      </c>
      <c r="F62" s="581">
        <v>40000000</v>
      </c>
    </row>
    <row r="63" spans="1:6" s="53" customFormat="1" ht="36.75" customHeight="1">
      <c r="A63" s="226"/>
      <c r="B63" s="221" t="s">
        <v>443</v>
      </c>
      <c r="C63" s="204" t="s">
        <v>761</v>
      </c>
      <c r="D63" s="165"/>
      <c r="E63" s="581">
        <v>1161501</v>
      </c>
      <c r="F63" s="581">
        <v>784250</v>
      </c>
    </row>
    <row r="64" spans="1:6" s="53" customFormat="1" ht="36.75" customHeight="1">
      <c r="A64" s="224">
        <v>9.3000000000000007</v>
      </c>
      <c r="B64" s="225" t="s">
        <v>624</v>
      </c>
      <c r="C64" s="154">
        <v>319.3</v>
      </c>
      <c r="D64" s="209"/>
      <c r="E64" s="580">
        <v>16500000</v>
      </c>
      <c r="F64" s="580">
        <v>11000000</v>
      </c>
    </row>
    <row r="65" spans="1:6" s="53" customFormat="1" ht="36.75" customHeight="1">
      <c r="A65" s="224">
        <v>9.4</v>
      </c>
      <c r="B65" s="227" t="s">
        <v>625</v>
      </c>
      <c r="C65" s="154">
        <v>319.39999999999998</v>
      </c>
      <c r="D65" s="209"/>
      <c r="E65" s="580">
        <v>49500000</v>
      </c>
      <c r="F65" s="580">
        <v>33000000</v>
      </c>
    </row>
    <row r="66" spans="1:6" s="53" customFormat="1" ht="36.75" customHeight="1">
      <c r="A66" s="224">
        <v>9.5</v>
      </c>
      <c r="B66" s="227" t="s">
        <v>626</v>
      </c>
      <c r="C66" s="154">
        <v>319.5</v>
      </c>
      <c r="D66" s="209"/>
      <c r="E66" s="580">
        <v>11000000</v>
      </c>
      <c r="F66" s="580">
        <v>11000000</v>
      </c>
    </row>
    <row r="67" spans="1:6" s="53" customFormat="1" ht="36.75" customHeight="1">
      <c r="A67" s="216" t="s">
        <v>314</v>
      </c>
      <c r="B67" s="166" t="s">
        <v>444</v>
      </c>
      <c r="C67" s="151" t="s">
        <v>445</v>
      </c>
      <c r="D67" s="165"/>
      <c r="E67" s="577">
        <v>112958899</v>
      </c>
      <c r="F67" s="577">
        <v>88712325</v>
      </c>
    </row>
    <row r="68" spans="1:6" s="53" customFormat="1" ht="36.75" customHeight="1">
      <c r="A68" s="216"/>
      <c r="B68" s="221" t="s">
        <v>170</v>
      </c>
      <c r="C68" s="155">
        <v>320.10000000000002</v>
      </c>
      <c r="D68" s="165"/>
      <c r="E68" s="578"/>
      <c r="F68" s="578"/>
    </row>
    <row r="69" spans="1:6" s="53" customFormat="1" ht="36.75" customHeight="1">
      <c r="A69" s="216"/>
      <c r="B69" s="221" t="s">
        <v>446</v>
      </c>
      <c r="C69" s="155">
        <v>320.2</v>
      </c>
      <c r="D69" s="165"/>
      <c r="E69" s="578"/>
      <c r="F69" s="578"/>
    </row>
    <row r="70" spans="1:6" s="53" customFormat="1" ht="49.9" customHeight="1">
      <c r="A70" s="216"/>
      <c r="B70" s="228" t="s">
        <v>767</v>
      </c>
      <c r="C70" s="155">
        <v>320.3</v>
      </c>
      <c r="D70" s="165"/>
      <c r="E70" s="578">
        <v>12356170</v>
      </c>
      <c r="F70" s="578">
        <v>7835620</v>
      </c>
    </row>
    <row r="71" spans="1:6" s="53" customFormat="1" ht="45.6" customHeight="1">
      <c r="A71" s="216"/>
      <c r="B71" s="228" t="s">
        <v>768</v>
      </c>
      <c r="C71" s="155">
        <v>320.39999999999998</v>
      </c>
      <c r="D71" s="165"/>
      <c r="E71" s="578">
        <v>100602729</v>
      </c>
      <c r="F71" s="578">
        <v>80876705</v>
      </c>
    </row>
    <row r="72" spans="1:6" s="53" customFormat="1" ht="36.75" customHeight="1">
      <c r="A72" s="216"/>
      <c r="B72" s="221" t="s">
        <v>171</v>
      </c>
      <c r="C72" s="155">
        <v>320.5</v>
      </c>
      <c r="D72" s="165"/>
      <c r="E72" s="578"/>
      <c r="F72" s="578"/>
    </row>
    <row r="73" spans="1:6" s="53" customFormat="1" ht="36.75" customHeight="1">
      <c r="A73" s="216"/>
      <c r="B73" s="221" t="s">
        <v>273</v>
      </c>
      <c r="C73" s="155">
        <v>320.60000000000002</v>
      </c>
      <c r="D73" s="165"/>
      <c r="E73" s="578"/>
      <c r="F73" s="578"/>
    </row>
    <row r="74" spans="1:6" s="53" customFormat="1" ht="36.75" customHeight="1">
      <c r="A74" s="216"/>
      <c r="B74" s="166" t="s">
        <v>447</v>
      </c>
      <c r="C74" s="151">
        <v>300</v>
      </c>
      <c r="D74" s="157"/>
      <c r="E74" s="577">
        <v>422915273</v>
      </c>
      <c r="F74" s="577">
        <v>235790255</v>
      </c>
    </row>
    <row r="75" spans="1:6" s="53" customFormat="1" ht="56.25" customHeight="1">
      <c r="A75" s="217" t="s">
        <v>323</v>
      </c>
      <c r="B75" s="218" t="s">
        <v>448</v>
      </c>
      <c r="C75" s="157">
        <v>400</v>
      </c>
      <c r="D75" s="157"/>
      <c r="E75" s="577">
        <v>63896141174</v>
      </c>
      <c r="F75" s="577">
        <v>60556258054</v>
      </c>
    </row>
    <row r="76" spans="1:6" s="53" customFormat="1" ht="36.75" customHeight="1">
      <c r="A76" s="217" t="s">
        <v>280</v>
      </c>
      <c r="B76" s="218" t="s">
        <v>449</v>
      </c>
      <c r="C76" s="162" t="s">
        <v>450</v>
      </c>
      <c r="D76" s="165"/>
      <c r="E76" s="577">
        <v>56000000000</v>
      </c>
      <c r="F76" s="577">
        <v>51000000000</v>
      </c>
    </row>
    <row r="77" spans="1:6" s="160" customFormat="1" ht="36.75" customHeight="1">
      <c r="A77" s="229" t="s">
        <v>451</v>
      </c>
      <c r="B77" s="230" t="s">
        <v>627</v>
      </c>
      <c r="C77" s="154">
        <v>412</v>
      </c>
      <c r="D77" s="209"/>
      <c r="E77" s="580">
        <v>56000000000</v>
      </c>
      <c r="F77" s="580">
        <v>51000000000</v>
      </c>
    </row>
    <row r="78" spans="1:6" s="160" customFormat="1" ht="36.75" customHeight="1">
      <c r="A78" s="229" t="s">
        <v>452</v>
      </c>
      <c r="B78" s="230" t="s">
        <v>628</v>
      </c>
      <c r="C78" s="154">
        <v>413</v>
      </c>
      <c r="D78" s="209"/>
      <c r="E78" s="580"/>
      <c r="F78" s="580"/>
    </row>
    <row r="79" spans="1:6" s="160" customFormat="1" ht="36.75" customHeight="1">
      <c r="A79" s="231" t="s">
        <v>281</v>
      </c>
      <c r="B79" s="218" t="s">
        <v>453</v>
      </c>
      <c r="C79" s="162" t="s">
        <v>454</v>
      </c>
      <c r="D79" s="204"/>
      <c r="E79" s="582">
        <v>808056200</v>
      </c>
      <c r="F79" s="577"/>
    </row>
    <row r="80" spans="1:6" s="160" customFormat="1" ht="36.75" customHeight="1">
      <c r="A80" s="231" t="s">
        <v>282</v>
      </c>
      <c r="B80" s="232" t="s">
        <v>455</v>
      </c>
      <c r="C80" s="162" t="s">
        <v>456</v>
      </c>
      <c r="D80" s="204"/>
      <c r="E80" s="577">
        <v>7088084974</v>
      </c>
      <c r="F80" s="577">
        <v>9556258054</v>
      </c>
    </row>
    <row r="81" spans="1:6" s="160" customFormat="1" ht="68.25" customHeight="1">
      <c r="A81" s="217" t="s">
        <v>457</v>
      </c>
      <c r="B81" s="218" t="s">
        <v>458</v>
      </c>
      <c r="C81" s="162" t="s">
        <v>459</v>
      </c>
      <c r="D81" s="204"/>
      <c r="E81" s="708">
        <v>11410.02</v>
      </c>
      <c r="F81" s="708">
        <v>11873.77</v>
      </c>
    </row>
    <row r="82" spans="1:6" s="160" customFormat="1" ht="37.5" customHeight="1">
      <c r="A82" s="217" t="s">
        <v>460</v>
      </c>
      <c r="B82" s="218" t="s">
        <v>461</v>
      </c>
      <c r="C82" s="162" t="s">
        <v>462</v>
      </c>
      <c r="D82" s="204"/>
      <c r="E82" s="578"/>
      <c r="F82" s="578"/>
    </row>
    <row r="83" spans="1:6" s="160" customFormat="1" ht="36.75" customHeight="1">
      <c r="A83" s="231" t="s">
        <v>280</v>
      </c>
      <c r="B83" s="218" t="s">
        <v>463</v>
      </c>
      <c r="C83" s="162" t="s">
        <v>464</v>
      </c>
      <c r="D83" s="204"/>
      <c r="E83" s="578"/>
      <c r="F83" s="578"/>
    </row>
    <row r="84" spans="1:6" s="160" customFormat="1" ht="53.25" customHeight="1">
      <c r="A84" s="231" t="s">
        <v>281</v>
      </c>
      <c r="B84" s="218" t="s">
        <v>465</v>
      </c>
      <c r="C84" s="162" t="s">
        <v>466</v>
      </c>
      <c r="D84" s="204"/>
      <c r="E84" s="578"/>
      <c r="F84" s="578"/>
    </row>
    <row r="85" spans="1:6" s="53" customFormat="1">
      <c r="A85" s="604"/>
      <c r="B85" s="167"/>
      <c r="C85" s="169"/>
      <c r="D85" s="169"/>
      <c r="E85" s="171"/>
      <c r="F85" s="170"/>
    </row>
    <row r="86" spans="1:6" s="53" customFormat="1" ht="12.75" customHeight="1">
      <c r="A86" s="730" t="s">
        <v>467</v>
      </c>
      <c r="B86" s="730"/>
      <c r="C86" s="730"/>
      <c r="D86" s="730"/>
      <c r="E86" s="730"/>
      <c r="F86" s="730"/>
    </row>
    <row r="87" spans="1:6" s="53" customFormat="1">
      <c r="A87" s="604"/>
      <c r="B87" s="444"/>
      <c r="C87" s="169"/>
      <c r="D87" s="169"/>
      <c r="E87" s="169"/>
      <c r="F87" s="147" t="s">
        <v>468</v>
      </c>
    </row>
    <row r="88" spans="1:6" s="53" customFormat="1" ht="36.75" customHeight="1">
      <c r="A88" s="600" t="s">
        <v>379</v>
      </c>
      <c r="B88" s="601" t="s">
        <v>284</v>
      </c>
      <c r="C88" s="600" t="s">
        <v>380</v>
      </c>
      <c r="D88" s="600" t="s">
        <v>381</v>
      </c>
      <c r="E88" s="200" t="s">
        <v>287</v>
      </c>
      <c r="F88" s="200" t="s">
        <v>659</v>
      </c>
    </row>
    <row r="89" spans="1:6" s="53" customFormat="1" ht="36.75" customHeight="1">
      <c r="A89" s="233" t="s">
        <v>280</v>
      </c>
      <c r="B89" s="201" t="s">
        <v>469</v>
      </c>
      <c r="C89" s="212" t="s">
        <v>470</v>
      </c>
      <c r="D89" s="600"/>
      <c r="E89" s="200"/>
      <c r="F89" s="478"/>
    </row>
    <row r="90" spans="1:6" s="53" customFormat="1" ht="36.75" customHeight="1">
      <c r="A90" s="231" t="s">
        <v>281</v>
      </c>
      <c r="B90" s="218" t="s">
        <v>471</v>
      </c>
      <c r="C90" s="162" t="s">
        <v>472</v>
      </c>
      <c r="D90" s="165"/>
      <c r="E90" s="479"/>
      <c r="F90" s="479"/>
    </row>
    <row r="91" spans="1:6" s="53" customFormat="1" ht="36.75" customHeight="1">
      <c r="A91" s="231" t="s">
        <v>282</v>
      </c>
      <c r="B91" s="218" t="s">
        <v>473</v>
      </c>
      <c r="C91" s="162" t="s">
        <v>474</v>
      </c>
      <c r="D91" s="165"/>
      <c r="E91" s="479"/>
      <c r="F91" s="479"/>
    </row>
    <row r="92" spans="1:6" s="53" customFormat="1" ht="36" customHeight="1">
      <c r="A92" s="231" t="s">
        <v>419</v>
      </c>
      <c r="B92" s="218" t="s">
        <v>615</v>
      </c>
      <c r="C92" s="162" t="s">
        <v>475</v>
      </c>
      <c r="D92" s="165"/>
      <c r="E92" s="480">
        <v>5600000</v>
      </c>
      <c r="F92" s="480">
        <v>5100000</v>
      </c>
    </row>
    <row r="93" spans="1:6" s="53" customFormat="1">
      <c r="A93" s="604"/>
      <c r="B93" s="167"/>
      <c r="C93" s="169"/>
      <c r="D93" s="169"/>
      <c r="E93" s="234"/>
      <c r="F93" s="234"/>
    </row>
    <row r="94" spans="1:6" s="53" customFormat="1">
      <c r="A94" s="604"/>
      <c r="B94" s="167"/>
      <c r="C94" s="169"/>
      <c r="D94" s="169"/>
      <c r="E94" s="234"/>
      <c r="F94" s="234"/>
    </row>
    <row r="95" spans="1:6" s="53" customFormat="1" ht="42" customHeight="1">
      <c r="A95" s="725" t="s">
        <v>968</v>
      </c>
      <c r="B95" s="725"/>
      <c r="C95" s="716" t="s">
        <v>982</v>
      </c>
      <c r="D95" s="724" t="s">
        <v>971</v>
      </c>
      <c r="E95" s="724"/>
      <c r="F95" s="716" t="s">
        <v>970</v>
      </c>
    </row>
    <row r="96" spans="1:6" ht="15" customHeight="1">
      <c r="A96" s="612"/>
      <c r="B96" s="612"/>
      <c r="C96" s="716"/>
      <c r="D96" s="613"/>
      <c r="E96" s="613"/>
      <c r="F96" s="716"/>
    </row>
    <row r="97" spans="1:6" ht="21" customHeight="1">
      <c r="A97" s="180"/>
      <c r="B97" s="598"/>
      <c r="C97" s="181"/>
      <c r="D97" s="235"/>
      <c r="E97" s="234"/>
      <c r="F97" s="113"/>
    </row>
    <row r="98" spans="1:6" ht="21" customHeight="1">
      <c r="A98" s="180"/>
      <c r="B98" s="603"/>
      <c r="C98" s="181"/>
      <c r="D98" s="142"/>
      <c r="E98" s="142"/>
      <c r="F98" s="193"/>
    </row>
    <row r="99" spans="1:6" ht="21" customHeight="1">
      <c r="A99" s="180"/>
      <c r="B99" s="603"/>
      <c r="C99" s="181"/>
      <c r="D99" s="142"/>
      <c r="E99" s="142"/>
      <c r="F99" s="193"/>
    </row>
    <row r="100" spans="1:6" ht="21" customHeight="1">
      <c r="A100" s="180"/>
      <c r="B100" s="603"/>
      <c r="C100" s="181"/>
      <c r="D100" s="142"/>
      <c r="E100" s="142"/>
      <c r="F100" s="193"/>
    </row>
    <row r="101" spans="1:6" ht="12.75" customHeight="1">
      <c r="A101" s="603"/>
      <c r="B101" s="603"/>
      <c r="C101" s="236"/>
      <c r="D101" s="142"/>
      <c r="E101" s="142"/>
      <c r="F101" s="193"/>
    </row>
    <row r="102" spans="1:6" ht="16.5" customHeight="1">
      <c r="A102" s="194"/>
      <c r="B102" s="194"/>
      <c r="C102" s="237"/>
      <c r="D102" s="238"/>
      <c r="E102" s="238"/>
      <c r="F102" s="193"/>
    </row>
    <row r="103" spans="1:6">
      <c r="A103" s="185"/>
      <c r="B103" s="186"/>
      <c r="C103" s="237"/>
      <c r="D103" s="238"/>
      <c r="E103" s="238"/>
      <c r="F103" s="238"/>
    </row>
    <row r="104" spans="1:6">
      <c r="A104" s="173"/>
      <c r="B104" s="173"/>
      <c r="C104" s="239"/>
      <c r="D104" s="185"/>
      <c r="E104" s="173"/>
      <c r="F104" s="173"/>
    </row>
    <row r="105" spans="1:6">
      <c r="A105" s="183"/>
      <c r="B105" s="183"/>
      <c r="C105" s="168"/>
      <c r="D105" s="191"/>
      <c r="E105" s="117"/>
      <c r="F105" s="117"/>
    </row>
    <row r="106" spans="1:6">
      <c r="A106" s="177"/>
      <c r="B106" s="177"/>
      <c r="C106" s="195"/>
      <c r="D106" s="142"/>
      <c r="E106" s="140"/>
      <c r="F106" s="140"/>
    </row>
    <row r="107" spans="1:6">
      <c r="A107" s="598"/>
      <c r="B107" s="185"/>
      <c r="C107" s="722"/>
      <c r="D107" s="722"/>
      <c r="E107" s="722"/>
      <c r="F107" s="722"/>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95" hidden="1" customWidth="1"/>
    <col min="3" max="3" width="9.140625" style="395"/>
    <col min="4" max="4" width="3.42578125" style="395" customWidth="1"/>
    <col min="5" max="5" width="46.140625" style="395" customWidth="1"/>
    <col min="6" max="6" width="52.28515625" style="395" customWidth="1"/>
    <col min="7" max="8" width="32.5703125" style="395" customWidth="1"/>
    <col min="9" max="9" width="12.7109375" style="395" bestFit="1" customWidth="1"/>
    <col min="10" max="10" width="9.140625" style="395"/>
    <col min="11" max="11" width="19" style="395" bestFit="1" customWidth="1"/>
    <col min="12" max="12" width="18.5703125" style="395" bestFit="1" customWidth="1"/>
    <col min="13" max="16384" width="9.140625" style="395"/>
  </cols>
  <sheetData>
    <row r="1" spans="3:12" ht="30.75" customHeight="1">
      <c r="C1" s="761" t="s">
        <v>939</v>
      </c>
      <c r="D1" s="761"/>
      <c r="E1" s="761"/>
      <c r="F1" s="761"/>
      <c r="G1" s="761"/>
      <c r="H1" s="761"/>
      <c r="I1" s="394"/>
      <c r="J1" s="394"/>
      <c r="K1" s="394"/>
    </row>
    <row r="2" spans="3:12" ht="40.5" customHeight="1">
      <c r="C2" s="762" t="s">
        <v>476</v>
      </c>
      <c r="D2" s="762"/>
      <c r="E2" s="762"/>
      <c r="F2" s="762"/>
      <c r="G2" s="762"/>
      <c r="H2" s="762"/>
      <c r="I2" s="394"/>
      <c r="J2" s="394"/>
      <c r="K2" s="394"/>
    </row>
    <row r="3" spans="3:12">
      <c r="H3" s="396"/>
    </row>
    <row r="4" spans="3:12" ht="29.25" customHeight="1">
      <c r="C4" s="763" t="s">
        <v>477</v>
      </c>
      <c r="D4" s="763"/>
      <c r="E4" s="763"/>
      <c r="F4" s="763"/>
      <c r="G4" s="763"/>
      <c r="H4" s="763"/>
      <c r="I4" s="397"/>
      <c r="J4" s="397"/>
      <c r="K4" s="397"/>
    </row>
    <row r="5" spans="3:12" s="399" customFormat="1" ht="18" customHeight="1">
      <c r="C5" s="764" t="e">
        <f>#REF!</f>
        <v>#REF!</v>
      </c>
      <c r="D5" s="764"/>
      <c r="E5" s="764"/>
      <c r="F5" s="764"/>
      <c r="G5" s="764"/>
      <c r="H5" s="764"/>
      <c r="I5" s="398"/>
      <c r="J5" s="398"/>
      <c r="K5" s="398"/>
    </row>
    <row r="6" spans="3:12">
      <c r="C6" s="400"/>
      <c r="D6" s="400"/>
      <c r="E6" s="401"/>
      <c r="F6" s="401"/>
      <c r="G6" s="402"/>
      <c r="H6" s="402"/>
      <c r="I6" s="401"/>
      <c r="J6" s="401"/>
      <c r="K6" s="401"/>
    </row>
    <row r="7" spans="3:12" s="405" customFormat="1" ht="32.25" customHeight="1">
      <c r="C7" s="99" t="s">
        <v>280</v>
      </c>
      <c r="D7" s="403"/>
      <c r="E7" s="404" t="s">
        <v>940</v>
      </c>
      <c r="F7" s="765" t="s">
        <v>941</v>
      </c>
      <c r="G7" s="765"/>
      <c r="H7" s="765"/>
      <c r="I7" s="73"/>
      <c r="J7" s="73"/>
      <c r="K7" s="73"/>
    </row>
    <row r="8" spans="3:12" s="405" customFormat="1" ht="32.25" customHeight="1">
      <c r="C8" s="99" t="s">
        <v>281</v>
      </c>
      <c r="D8" s="403"/>
      <c r="E8" s="404" t="s">
        <v>942</v>
      </c>
      <c r="F8" s="760" t="s">
        <v>943</v>
      </c>
      <c r="G8" s="760"/>
      <c r="H8" s="760"/>
      <c r="I8" s="73"/>
      <c r="J8" s="73"/>
      <c r="K8" s="73"/>
    </row>
    <row r="9" spans="3:12" s="405" customFormat="1" ht="32.25" customHeight="1">
      <c r="C9" s="99" t="s">
        <v>282</v>
      </c>
      <c r="D9" s="403"/>
      <c r="E9" s="404" t="s">
        <v>944</v>
      </c>
      <c r="F9" s="753" t="s">
        <v>945</v>
      </c>
      <c r="G9" s="753"/>
      <c r="H9" s="753"/>
      <c r="I9" s="73"/>
      <c r="J9" s="73"/>
      <c r="K9" s="73"/>
    </row>
    <row r="10" spans="3:12" s="405" customFormat="1" ht="32.25" customHeight="1">
      <c r="C10" s="100">
        <v>4</v>
      </c>
      <c r="D10" s="403"/>
      <c r="E10" s="406" t="s">
        <v>946</v>
      </c>
      <c r="F10" s="407" t="e">
        <f>#REF!</f>
        <v>#REF!</v>
      </c>
      <c r="G10" s="407"/>
      <c r="H10" s="407"/>
      <c r="I10" s="73"/>
      <c r="J10" s="73"/>
      <c r="K10" s="73"/>
    </row>
    <row r="11" spans="3:12">
      <c r="C11" s="403"/>
      <c r="D11" s="403"/>
      <c r="E11" s="74"/>
      <c r="F11" s="74"/>
      <c r="G11" s="74"/>
      <c r="H11" s="408" t="s">
        <v>503</v>
      </c>
      <c r="I11" s="74"/>
      <c r="J11" s="74"/>
      <c r="K11" s="74"/>
    </row>
    <row r="12" spans="3:12" ht="33.75" customHeight="1">
      <c r="C12" s="409" t="s">
        <v>478</v>
      </c>
      <c r="D12" s="754" t="s">
        <v>479</v>
      </c>
      <c r="E12" s="755"/>
      <c r="F12" s="756"/>
      <c r="G12" s="410" t="s">
        <v>480</v>
      </c>
      <c r="H12" s="410" t="s">
        <v>481</v>
      </c>
      <c r="I12" s="411"/>
      <c r="J12" s="411"/>
      <c r="K12" s="411"/>
    </row>
    <row r="13" spans="3:12" ht="33" customHeight="1">
      <c r="C13" s="426" t="s">
        <v>59</v>
      </c>
      <c r="D13" s="757" t="s">
        <v>947</v>
      </c>
      <c r="E13" s="758"/>
      <c r="F13" s="758"/>
      <c r="G13" s="758"/>
      <c r="H13" s="759"/>
      <c r="I13" s="74"/>
      <c r="J13" s="74"/>
      <c r="K13" s="74"/>
    </row>
    <row r="14" spans="3:12" ht="33" customHeight="1">
      <c r="C14" s="425">
        <v>1</v>
      </c>
      <c r="D14" s="734" t="s">
        <v>948</v>
      </c>
      <c r="E14" s="735"/>
      <c r="F14" s="741"/>
      <c r="G14" s="412"/>
      <c r="H14" s="412"/>
      <c r="I14" s="74"/>
      <c r="J14" s="74"/>
      <c r="K14" s="74"/>
    </row>
    <row r="15" spans="3:12" ht="20.25" customHeight="1">
      <c r="C15" s="425">
        <v>1.1000000000000001</v>
      </c>
      <c r="D15" s="413"/>
      <c r="E15" s="736" t="s">
        <v>483</v>
      </c>
      <c r="F15" s="737"/>
      <c r="G15" s="75">
        <f>H19</f>
        <v>255443666060</v>
      </c>
      <c r="H15" s="75">
        <v>275746452655</v>
      </c>
      <c r="I15" s="74"/>
      <c r="J15" s="74"/>
      <c r="K15" s="76"/>
      <c r="L15" s="414"/>
    </row>
    <row r="16" spans="3:12" ht="20.25" customHeight="1">
      <c r="C16" s="425">
        <v>1.2</v>
      </c>
      <c r="D16" s="413"/>
      <c r="E16" s="736" t="s">
        <v>484</v>
      </c>
      <c r="F16" s="737"/>
      <c r="G16" s="75">
        <f>H20</f>
        <v>1627029720</v>
      </c>
      <c r="H16" s="75">
        <v>1756346832</v>
      </c>
      <c r="I16" s="424"/>
      <c r="J16" s="74"/>
      <c r="K16" s="76"/>
      <c r="L16" s="414"/>
    </row>
    <row r="17" spans="3:12" ht="20.25" customHeight="1">
      <c r="C17" s="425">
        <v>1.3</v>
      </c>
      <c r="D17" s="413"/>
      <c r="E17" s="736" t="s">
        <v>485</v>
      </c>
      <c r="F17" s="737"/>
      <c r="G17" s="77">
        <f>H21</f>
        <v>16270.29</v>
      </c>
      <c r="H17" s="77">
        <v>17563.46</v>
      </c>
      <c r="I17" s="74"/>
      <c r="J17" s="74"/>
      <c r="K17" s="76"/>
      <c r="L17" s="414"/>
    </row>
    <row r="18" spans="3:12" ht="33" customHeight="1">
      <c r="C18" s="425">
        <v>2</v>
      </c>
      <c r="D18" s="734" t="s">
        <v>949</v>
      </c>
      <c r="E18" s="735"/>
      <c r="F18" s="741"/>
      <c r="G18" s="415"/>
      <c r="H18" s="415"/>
      <c r="K18" s="76"/>
      <c r="L18" s="414"/>
    </row>
    <row r="19" spans="3:12" ht="20.25" customHeight="1">
      <c r="C19" s="425">
        <v>2.1</v>
      </c>
      <c r="D19" s="413"/>
      <c r="E19" s="736" t="s">
        <v>483</v>
      </c>
      <c r="F19" s="737"/>
      <c r="G19" s="118">
        <f>BCTaiSan_06134!D65</f>
        <v>63896141174</v>
      </c>
      <c r="H19" s="118">
        <v>255443666060</v>
      </c>
      <c r="I19" s="74"/>
      <c r="J19" s="74"/>
      <c r="K19" s="76"/>
      <c r="L19" s="414"/>
    </row>
    <row r="20" spans="3:12" ht="20.25" customHeight="1">
      <c r="C20" s="425">
        <v>2.2000000000000002</v>
      </c>
      <c r="D20" s="413"/>
      <c r="E20" s="736" t="s">
        <v>484</v>
      </c>
      <c r="F20" s="737"/>
      <c r="G20" s="75">
        <f>ROUNDDOWN(G19/BCTinhHinhTaiChinh_06105!E92*100000,0)</f>
        <v>1141002520</v>
      </c>
      <c r="H20" s="75">
        <v>1627029720</v>
      </c>
      <c r="I20" s="74"/>
      <c r="J20" s="74"/>
      <c r="K20" s="76"/>
      <c r="L20" s="414"/>
    </row>
    <row r="21" spans="3:12" ht="20.25" customHeight="1">
      <c r="C21" s="425">
        <v>2.2999999999999998</v>
      </c>
      <c r="D21" s="413"/>
      <c r="E21" s="736" t="s">
        <v>485</v>
      </c>
      <c r="F21" s="737"/>
      <c r="G21" s="119">
        <f>ROUNDDOWN(G19/BCTinhHinhTaiChinh_06105!E92,2)</f>
        <v>11410.02</v>
      </c>
      <c r="H21" s="119">
        <v>16270.29</v>
      </c>
      <c r="I21" s="74"/>
      <c r="J21" s="74"/>
      <c r="K21" s="76"/>
      <c r="L21" s="414"/>
    </row>
    <row r="22" spans="3:12" ht="32.25" customHeight="1">
      <c r="C22" s="425">
        <v>3</v>
      </c>
      <c r="D22" s="734" t="s">
        <v>957</v>
      </c>
      <c r="E22" s="735"/>
      <c r="F22" s="741"/>
      <c r="G22" s="428">
        <f>G19-G15</f>
        <v>-191547524886</v>
      </c>
      <c r="H22" s="352">
        <v>-20302786595</v>
      </c>
      <c r="K22" s="76"/>
      <c r="L22" s="414"/>
    </row>
    <row r="23" spans="3:12" ht="45" customHeight="1">
      <c r="C23" s="425">
        <v>3.1</v>
      </c>
      <c r="D23" s="416"/>
      <c r="E23" s="742" t="s">
        <v>956</v>
      </c>
      <c r="F23" s="743"/>
      <c r="G23" s="429">
        <f>B03_181!D16</f>
        <v>-2468173080</v>
      </c>
      <c r="H23" s="352">
        <v>-20302786595</v>
      </c>
      <c r="K23" s="76"/>
      <c r="L23" s="414"/>
    </row>
    <row r="24" spans="3:12" ht="35.25" customHeight="1">
      <c r="C24" s="425">
        <v>3.2</v>
      </c>
      <c r="D24" s="413"/>
      <c r="E24" s="748" t="s">
        <v>765</v>
      </c>
      <c r="F24" s="749"/>
      <c r="G24" s="429">
        <f>G22-G23</f>
        <v>-189079351806</v>
      </c>
      <c r="H24" s="120">
        <v>0</v>
      </c>
      <c r="K24" s="76"/>
      <c r="L24" s="414"/>
    </row>
    <row r="25" spans="3:12" ht="35.25" customHeight="1">
      <c r="C25" s="425">
        <v>3.3</v>
      </c>
      <c r="D25" s="413"/>
      <c r="E25" s="748" t="s">
        <v>486</v>
      </c>
      <c r="F25" s="749"/>
      <c r="G25" s="429">
        <v>0</v>
      </c>
      <c r="H25" s="120">
        <v>0</v>
      </c>
      <c r="K25" s="76"/>
      <c r="L25" s="414"/>
    </row>
    <row r="26" spans="3:12" ht="32.25" customHeight="1">
      <c r="C26" s="425">
        <v>4</v>
      </c>
      <c r="D26" s="734" t="s">
        <v>958</v>
      </c>
      <c r="E26" s="735"/>
      <c r="F26" s="735"/>
      <c r="G26" s="120">
        <f>G21-G17</f>
        <v>-4860.2700000000004</v>
      </c>
      <c r="H26" s="120">
        <v>-1293.1699999999983</v>
      </c>
      <c r="K26" s="76"/>
      <c r="L26" s="414"/>
    </row>
    <row r="27" spans="3:12" ht="32.25" customHeight="1">
      <c r="C27" s="425">
        <v>5</v>
      </c>
      <c r="D27" s="744" t="s">
        <v>959</v>
      </c>
      <c r="E27" s="745"/>
      <c r="F27" s="745"/>
      <c r="G27" s="417"/>
      <c r="H27" s="417"/>
      <c r="K27" s="76"/>
      <c r="L27" s="414"/>
    </row>
    <row r="28" spans="3:12" ht="18.75" customHeight="1">
      <c r="C28" s="425">
        <v>5.0999999999999996</v>
      </c>
      <c r="D28" s="413"/>
      <c r="E28" s="746" t="s">
        <v>487</v>
      </c>
      <c r="F28" s="747"/>
      <c r="G28" s="442">
        <v>347973766203</v>
      </c>
      <c r="H28" s="75">
        <v>347973766203</v>
      </c>
      <c r="K28" s="76"/>
      <c r="L28" s="414"/>
    </row>
    <row r="29" spans="3:12" ht="18.75" customHeight="1">
      <c r="C29" s="425">
        <v>5.2</v>
      </c>
      <c r="D29" s="413"/>
      <c r="E29" s="746" t="s">
        <v>488</v>
      </c>
      <c r="F29" s="747"/>
      <c r="G29" s="442">
        <v>137053702659</v>
      </c>
      <c r="H29" s="75">
        <v>254350640555</v>
      </c>
      <c r="K29" s="76"/>
      <c r="L29" s="414"/>
    </row>
    <row r="30" spans="3:12" ht="27" customHeight="1">
      <c r="C30" s="425">
        <v>6</v>
      </c>
      <c r="D30" s="750" t="s">
        <v>960</v>
      </c>
      <c r="E30" s="751"/>
      <c r="F30" s="752"/>
      <c r="G30" s="427"/>
      <c r="H30" s="427"/>
      <c r="K30" s="76"/>
      <c r="L30" s="414"/>
    </row>
    <row r="31" spans="3:12" ht="18.75" customHeight="1">
      <c r="C31" s="425">
        <v>6.1</v>
      </c>
      <c r="D31" s="413"/>
      <c r="E31" s="746" t="s">
        <v>961</v>
      </c>
      <c r="F31" s="747"/>
      <c r="G31" s="75"/>
      <c r="H31" s="75"/>
      <c r="K31" s="76"/>
      <c r="L31" s="414"/>
    </row>
    <row r="32" spans="3:12" ht="18.75" customHeight="1">
      <c r="C32" s="425">
        <v>6.2</v>
      </c>
      <c r="D32" s="413"/>
      <c r="E32" s="746" t="s">
        <v>962</v>
      </c>
      <c r="F32" s="747"/>
      <c r="G32" s="75"/>
      <c r="H32" s="75"/>
      <c r="K32" s="76"/>
      <c r="L32" s="414"/>
    </row>
    <row r="33" spans="3:12" ht="18.75" customHeight="1">
      <c r="C33" s="425">
        <v>6.3</v>
      </c>
      <c r="D33" s="413"/>
      <c r="E33" s="746" t="s">
        <v>963</v>
      </c>
      <c r="F33" s="747"/>
      <c r="G33" s="75"/>
      <c r="H33" s="75"/>
      <c r="K33" s="76"/>
      <c r="L33" s="414"/>
    </row>
    <row r="34" spans="3:12" ht="50.25" customHeight="1">
      <c r="C34" s="426" t="s">
        <v>87</v>
      </c>
      <c r="D34" s="739" t="s">
        <v>964</v>
      </c>
      <c r="E34" s="740"/>
      <c r="F34" s="740"/>
      <c r="G34" s="418"/>
      <c r="H34" s="418"/>
      <c r="K34" s="76"/>
      <c r="L34" s="414"/>
    </row>
    <row r="35" spans="3:12" ht="31.5" customHeight="1">
      <c r="C35" s="425">
        <v>1</v>
      </c>
      <c r="D35" s="734" t="s">
        <v>950</v>
      </c>
      <c r="E35" s="735"/>
      <c r="F35" s="741"/>
      <c r="G35" s="78">
        <f>H36</f>
        <v>19000</v>
      </c>
      <c r="H35" s="78">
        <v>17500</v>
      </c>
      <c r="K35" s="76"/>
      <c r="L35" s="414"/>
    </row>
    <row r="36" spans="3:12" ht="31.5" customHeight="1">
      <c r="C36" s="425">
        <v>2</v>
      </c>
      <c r="D36" s="734" t="s">
        <v>951</v>
      </c>
      <c r="E36" s="735"/>
      <c r="F36" s="741"/>
      <c r="G36" s="78">
        <v>14050</v>
      </c>
      <c r="H36" s="78">
        <v>19000</v>
      </c>
      <c r="K36" s="76"/>
      <c r="L36" s="414"/>
    </row>
    <row r="37" spans="3:12" ht="30.75" customHeight="1">
      <c r="C37" s="425">
        <v>3</v>
      </c>
      <c r="D37" s="734" t="s">
        <v>952</v>
      </c>
      <c r="E37" s="735"/>
      <c r="F37" s="741"/>
      <c r="G37" s="78">
        <f>G36-G35</f>
        <v>-4950</v>
      </c>
      <c r="H37" s="78">
        <v>1500</v>
      </c>
      <c r="K37" s="76"/>
      <c r="L37" s="414"/>
    </row>
    <row r="38" spans="3:12" ht="43.5" customHeight="1">
      <c r="C38" s="731">
        <v>4</v>
      </c>
      <c r="D38" s="734" t="s">
        <v>953</v>
      </c>
      <c r="E38" s="735"/>
      <c r="F38" s="735"/>
      <c r="G38" s="419"/>
      <c r="H38" s="419"/>
      <c r="K38" s="76"/>
      <c r="L38" s="414"/>
    </row>
    <row r="39" spans="3:12" ht="27.75" customHeight="1">
      <c r="C39" s="732"/>
      <c r="D39" s="413"/>
      <c r="E39" s="736" t="s">
        <v>490</v>
      </c>
      <c r="F39" s="737"/>
      <c r="G39" s="79">
        <f>G36-G21</f>
        <v>2639.9799999999996</v>
      </c>
      <c r="H39" s="79">
        <v>2729.7099999999991</v>
      </c>
      <c r="K39" s="76"/>
      <c r="L39" s="414"/>
    </row>
    <row r="40" spans="3:12" ht="32.25" customHeight="1">
      <c r="C40" s="733"/>
      <c r="D40" s="413"/>
      <c r="E40" s="736" t="s">
        <v>491</v>
      </c>
      <c r="F40" s="737"/>
      <c r="G40" s="80">
        <f>G39/G21</f>
        <v>0.2313738275655958</v>
      </c>
      <c r="H40" s="80">
        <v>0.16777267030888809</v>
      </c>
      <c r="I40" s="74"/>
      <c r="J40" s="74"/>
      <c r="K40" s="76"/>
      <c r="L40" s="414"/>
    </row>
    <row r="41" spans="3:12" ht="31.5" customHeight="1">
      <c r="C41" s="731">
        <v>5</v>
      </c>
      <c r="D41" s="734" t="s">
        <v>954</v>
      </c>
      <c r="E41" s="735"/>
      <c r="F41" s="735"/>
      <c r="G41" s="419"/>
      <c r="H41" s="419"/>
      <c r="I41" s="74"/>
      <c r="J41" s="74"/>
      <c r="K41" s="76"/>
      <c r="L41" s="414"/>
    </row>
    <row r="42" spans="3:12" ht="18.75" customHeight="1">
      <c r="C42" s="732"/>
      <c r="D42" s="413"/>
      <c r="E42" s="736" t="s">
        <v>487</v>
      </c>
      <c r="F42" s="737"/>
      <c r="G42" s="393">
        <v>23690</v>
      </c>
      <c r="H42" s="393">
        <v>23690</v>
      </c>
      <c r="I42" s="74"/>
      <c r="J42" s="74"/>
      <c r="K42" s="76"/>
      <c r="L42" s="414"/>
    </row>
    <row r="43" spans="3:12" ht="18.75" customHeight="1">
      <c r="C43" s="733"/>
      <c r="D43" s="413"/>
      <c r="E43" s="736" t="s">
        <v>488</v>
      </c>
      <c r="F43" s="737"/>
      <c r="G43" s="393">
        <v>11010</v>
      </c>
      <c r="H43" s="393">
        <v>16470</v>
      </c>
      <c r="I43" s="74"/>
      <c r="J43" s="74"/>
      <c r="K43" s="76"/>
      <c r="L43" s="414"/>
    </row>
    <row r="44" spans="3:12">
      <c r="C44" s="74"/>
      <c r="D44" s="74"/>
      <c r="E44" s="420"/>
      <c r="F44" s="420"/>
      <c r="G44" s="74"/>
      <c r="H44" s="74"/>
      <c r="I44" s="74"/>
      <c r="J44" s="74"/>
      <c r="K44" s="74"/>
    </row>
    <row r="45" spans="3:12" ht="0.75" customHeight="1">
      <c r="C45" s="81"/>
      <c r="D45" s="74"/>
      <c r="E45" s="420"/>
      <c r="F45" s="420"/>
      <c r="G45" s="74"/>
      <c r="H45" s="74"/>
      <c r="I45" s="74"/>
      <c r="J45" s="74"/>
      <c r="K45" s="74"/>
    </row>
    <row r="46" spans="3:12" s="405" customFormat="1" hidden="1">
      <c r="C46" s="421"/>
      <c r="D46" s="738"/>
      <c r="E46" s="738"/>
      <c r="F46" s="738"/>
      <c r="G46" s="738"/>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666</v>
      </c>
      <c r="D58" s="97"/>
      <c r="E58" s="97"/>
      <c r="F58" s="94"/>
      <c r="G58" s="115" t="s">
        <v>377</v>
      </c>
      <c r="H58" s="97"/>
      <c r="I58" s="86"/>
      <c r="J58" s="93"/>
      <c r="K58" s="93"/>
    </row>
    <row r="59" spans="3:11" ht="15.75" customHeight="1">
      <c r="C59" s="116" t="s">
        <v>955</v>
      </c>
      <c r="D59" s="92"/>
      <c r="E59" s="92"/>
      <c r="F59" s="94"/>
      <c r="G59" s="117"/>
      <c r="H59" s="98"/>
      <c r="I59" s="86"/>
      <c r="J59" s="93"/>
      <c r="K59" s="93"/>
    </row>
    <row r="60" spans="3:11">
      <c r="C60" s="422" t="s">
        <v>663</v>
      </c>
      <c r="D60" s="423"/>
      <c r="E60" s="423"/>
      <c r="F60" s="396"/>
      <c r="G60" s="422"/>
      <c r="H60" s="423"/>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topLeftCell="A7" zoomScaleSheetLayoutView="100" workbookViewId="0">
      <selection activeCell="A7" sqref="A1:XFD1048576"/>
    </sheetView>
  </sheetViews>
  <sheetFormatPr defaultColWidth="9.140625" defaultRowHeight="15"/>
  <cols>
    <col min="1" max="1" width="7.7109375" style="241" customWidth="1"/>
    <col min="2" max="2" width="9.140625" style="241" customWidth="1"/>
    <col min="3" max="3" width="41" style="241" customWidth="1"/>
    <col min="4" max="4" width="33" style="241" customWidth="1"/>
    <col min="5" max="5" width="36.28515625" style="241" customWidth="1"/>
    <col min="6" max="6" width="9.140625" style="241"/>
    <col min="7" max="7" width="21.7109375" style="241" customWidth="1"/>
    <col min="8" max="8" width="15" style="241" bestFit="1" customWidth="1"/>
    <col min="9" max="9" width="11" style="241" bestFit="1" customWidth="1"/>
    <col min="10" max="10" width="9.140625" style="241"/>
    <col min="11" max="11" width="14.28515625" style="241" bestFit="1" customWidth="1"/>
    <col min="12" max="12" width="14.42578125" style="241" bestFit="1" customWidth="1"/>
    <col min="13" max="16384" width="9.140625" style="241"/>
  </cols>
  <sheetData>
    <row r="1" spans="1:12" s="617" customFormat="1" ht="47.25" customHeight="1">
      <c r="A1" s="717" t="s">
        <v>634</v>
      </c>
      <c r="B1" s="717"/>
      <c r="C1" s="717"/>
      <c r="D1" s="717"/>
      <c r="E1" s="717"/>
    </row>
    <row r="2" spans="1:12" s="617" customFormat="1" ht="25.5" customHeight="1">
      <c r="A2" s="718" t="s">
        <v>635</v>
      </c>
      <c r="B2" s="718"/>
      <c r="C2" s="718"/>
      <c r="D2" s="718"/>
      <c r="E2" s="718"/>
    </row>
    <row r="3" spans="1:12" ht="34.9" customHeight="1">
      <c r="A3" s="719" t="s">
        <v>636</v>
      </c>
      <c r="B3" s="719"/>
      <c r="C3" s="719"/>
      <c r="D3" s="719"/>
      <c r="E3" s="719"/>
    </row>
    <row r="4" spans="1:12" ht="20.45" customHeight="1">
      <c r="A4" s="767" t="s">
        <v>1008</v>
      </c>
      <c r="B4" s="767"/>
      <c r="C4" s="767"/>
      <c r="D4" s="767"/>
      <c r="E4" s="767"/>
    </row>
    <row r="5" spans="1:12" ht="10.9" customHeight="1">
      <c r="A5" s="605"/>
      <c r="B5" s="605"/>
      <c r="C5" s="605"/>
      <c r="D5" s="605"/>
      <c r="E5" s="605"/>
    </row>
    <row r="6" spans="1:12" ht="33" customHeight="1">
      <c r="A6" s="652"/>
      <c r="B6" s="144" t="s">
        <v>280</v>
      </c>
      <c r="C6" s="197" t="s">
        <v>540</v>
      </c>
      <c r="D6" s="723" t="s">
        <v>1003</v>
      </c>
      <c r="E6" s="723"/>
      <c r="F6" s="723"/>
      <c r="G6" s="723"/>
    </row>
    <row r="7" spans="1:12" ht="27.75" customHeight="1">
      <c r="A7" s="614"/>
      <c r="B7" s="144" t="s">
        <v>281</v>
      </c>
      <c r="C7" s="197" t="s">
        <v>542</v>
      </c>
      <c r="D7" s="723" t="s">
        <v>669</v>
      </c>
      <c r="E7" s="723"/>
      <c r="F7" s="723"/>
      <c r="G7" s="723"/>
    </row>
    <row r="8" spans="1:12" ht="25.5">
      <c r="A8" s="652"/>
      <c r="B8" s="144" t="s">
        <v>282</v>
      </c>
      <c r="C8" s="197" t="s">
        <v>543</v>
      </c>
      <c r="D8" s="723" t="s">
        <v>1002</v>
      </c>
      <c r="E8" s="723"/>
      <c r="F8" s="723"/>
      <c r="G8" s="723"/>
    </row>
    <row r="9" spans="1:12" ht="25.5">
      <c r="A9" s="615"/>
      <c r="B9" s="146" t="s">
        <v>419</v>
      </c>
      <c r="C9" s="643" t="s">
        <v>987</v>
      </c>
      <c r="D9" s="644" t="s">
        <v>1005</v>
      </c>
      <c r="E9" s="53"/>
      <c r="F9" s="606"/>
      <c r="G9" s="606"/>
    </row>
    <row r="10" spans="1:12" ht="25.5">
      <c r="A10" s="652"/>
      <c r="B10" s="146" t="s">
        <v>422</v>
      </c>
      <c r="C10" s="197" t="s">
        <v>544</v>
      </c>
      <c r="D10" s="713" t="s">
        <v>1007</v>
      </c>
      <c r="E10" s="713"/>
      <c r="F10" s="713"/>
      <c r="G10" s="713"/>
    </row>
    <row r="11" spans="1:12" ht="16.149999999999999" customHeight="1">
      <c r="A11" s="616"/>
      <c r="B11" s="616"/>
      <c r="C11" s="616"/>
      <c r="D11" s="616"/>
      <c r="E11" s="617" t="s">
        <v>503</v>
      </c>
    </row>
    <row r="12" spans="1:12" ht="6.6" customHeight="1"/>
    <row r="13" spans="1:12" ht="22.15" customHeight="1">
      <c r="A13" s="768" t="s">
        <v>637</v>
      </c>
      <c r="B13" s="769"/>
      <c r="C13" s="446" t="s">
        <v>638</v>
      </c>
      <c r="D13" s="446" t="s">
        <v>1010</v>
      </c>
      <c r="E13" s="446" t="s">
        <v>1006</v>
      </c>
    </row>
    <row r="14" spans="1:12" ht="24.6" customHeight="1">
      <c r="A14" s="770"/>
      <c r="B14" s="770"/>
      <c r="C14" s="770"/>
      <c r="D14" s="770"/>
      <c r="E14" s="770"/>
    </row>
    <row r="15" spans="1:12" s="619" customFormat="1" ht="30" customHeight="1">
      <c r="A15" s="766" t="s">
        <v>59</v>
      </c>
      <c r="B15" s="766"/>
      <c r="C15" s="618" t="s">
        <v>639</v>
      </c>
      <c r="D15" s="592">
        <v>60556258054</v>
      </c>
      <c r="E15" s="592">
        <v>59053957496</v>
      </c>
      <c r="G15" s="663"/>
      <c r="H15" s="663"/>
      <c r="K15" s="663"/>
      <c r="L15" s="663"/>
    </row>
    <row r="16" spans="1:12" s="619" customFormat="1" ht="28.15" customHeight="1">
      <c r="A16" s="766" t="s">
        <v>87</v>
      </c>
      <c r="B16" s="766"/>
      <c r="C16" s="618" t="s">
        <v>640</v>
      </c>
      <c r="D16" s="592">
        <v>-2468173080</v>
      </c>
      <c r="E16" s="592">
        <v>1502300558</v>
      </c>
      <c r="G16" s="663"/>
      <c r="H16" s="663"/>
      <c r="K16" s="663"/>
      <c r="L16" s="663"/>
    </row>
    <row r="17" spans="1:12" s="619" customFormat="1" ht="50.45" customHeight="1">
      <c r="A17" s="766"/>
      <c r="B17" s="620" t="s">
        <v>88</v>
      </c>
      <c r="C17" s="618" t="s">
        <v>641</v>
      </c>
      <c r="D17" s="593">
        <v>-2468173080</v>
      </c>
      <c r="E17" s="593">
        <v>1502300558</v>
      </c>
      <c r="G17" s="663"/>
      <c r="H17" s="663"/>
      <c r="K17" s="663"/>
      <c r="L17" s="663"/>
    </row>
    <row r="18" spans="1:12" s="619" customFormat="1" ht="46.9" customHeight="1">
      <c r="A18" s="766"/>
      <c r="B18" s="620" t="s">
        <v>89</v>
      </c>
      <c r="C18" s="618" t="s">
        <v>642</v>
      </c>
      <c r="D18" s="593"/>
      <c r="E18" s="593"/>
      <c r="G18" s="663"/>
      <c r="H18" s="663"/>
      <c r="K18" s="663"/>
      <c r="L18" s="663"/>
    </row>
    <row r="19" spans="1:12" s="619" customFormat="1" ht="51" customHeight="1">
      <c r="A19" s="766" t="s">
        <v>61</v>
      </c>
      <c r="B19" s="766"/>
      <c r="C19" s="618" t="s">
        <v>643</v>
      </c>
      <c r="D19" s="592">
        <v>5808056200</v>
      </c>
      <c r="E19" s="593"/>
      <c r="G19" s="663"/>
      <c r="H19" s="663"/>
      <c r="K19" s="663"/>
      <c r="L19" s="663"/>
    </row>
    <row r="20" spans="1:12" s="619" customFormat="1" ht="29.45" customHeight="1">
      <c r="A20" s="766"/>
      <c r="B20" s="620" t="s">
        <v>644</v>
      </c>
      <c r="C20" s="618" t="s">
        <v>645</v>
      </c>
      <c r="D20" s="593">
        <v>5808056200</v>
      </c>
      <c r="E20" s="593"/>
      <c r="G20" s="663"/>
      <c r="H20" s="663"/>
      <c r="K20" s="663"/>
      <c r="L20" s="663"/>
    </row>
    <row r="21" spans="1:12" s="619" customFormat="1" ht="25.15" customHeight="1">
      <c r="A21" s="766"/>
      <c r="B21" s="620" t="s">
        <v>646</v>
      </c>
      <c r="C21" s="618" t="s">
        <v>647</v>
      </c>
      <c r="D21" s="593"/>
      <c r="E21" s="593"/>
      <c r="G21" s="663"/>
      <c r="H21" s="663"/>
      <c r="K21" s="663"/>
      <c r="L21" s="663"/>
    </row>
    <row r="22" spans="1:12" s="619" customFormat="1" ht="27" customHeight="1">
      <c r="A22" s="766" t="s">
        <v>91</v>
      </c>
      <c r="B22" s="766"/>
      <c r="C22" s="618" t="s">
        <v>648</v>
      </c>
      <c r="D22" s="592">
        <v>63896141174</v>
      </c>
      <c r="E22" s="592">
        <v>60556258054</v>
      </c>
      <c r="G22" s="663"/>
      <c r="H22" s="663"/>
      <c r="K22" s="663"/>
      <c r="L22" s="663"/>
    </row>
    <row r="24" spans="1:12">
      <c r="A24" s="447"/>
      <c r="B24" s="447"/>
      <c r="C24" s="430"/>
      <c r="D24" s="772"/>
      <c r="E24" s="772"/>
    </row>
    <row r="25" spans="1:12" ht="33" customHeight="1">
      <c r="A25" s="773" t="s">
        <v>649</v>
      </c>
      <c r="B25" s="773"/>
      <c r="C25" s="774" t="s">
        <v>983</v>
      </c>
      <c r="D25" s="597" t="s">
        <v>984</v>
      </c>
      <c r="E25" s="597" t="s">
        <v>985</v>
      </c>
    </row>
    <row r="26" spans="1:12">
      <c r="A26" s="430"/>
      <c r="B26" s="430"/>
      <c r="C26" s="774"/>
      <c r="D26" s="431"/>
      <c r="E26" s="431"/>
    </row>
    <row r="27" spans="1:12">
      <c r="A27" s="430"/>
      <c r="B27" s="430"/>
      <c r="C27" s="430"/>
      <c r="D27" s="430"/>
      <c r="E27" s="430"/>
    </row>
    <row r="28" spans="1:12">
      <c r="A28" s="430"/>
      <c r="B28" s="430"/>
      <c r="C28" s="430"/>
      <c r="D28" s="430"/>
      <c r="E28" s="430"/>
    </row>
    <row r="29" spans="1:12">
      <c r="A29" s="430"/>
      <c r="B29" s="430"/>
      <c r="C29" s="430"/>
      <c r="D29" s="430"/>
      <c r="E29" s="430"/>
    </row>
    <row r="30" spans="1:12">
      <c r="A30" s="430"/>
      <c r="B30" s="430"/>
      <c r="C30" s="430"/>
      <c r="D30" s="430"/>
      <c r="E30" s="430"/>
    </row>
    <row r="31" spans="1:12">
      <c r="A31" s="430"/>
      <c r="B31" s="430"/>
      <c r="C31" s="430"/>
      <c r="D31" s="771"/>
      <c r="E31" s="771"/>
    </row>
    <row r="32" spans="1:12">
      <c r="A32" s="448"/>
      <c r="B32" s="448"/>
      <c r="C32" s="448"/>
      <c r="D32" s="448"/>
      <c r="E32" s="448"/>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zoomScaleSheetLayoutView="100" workbookViewId="0">
      <selection activeCell="H1" sqref="H1:T1048576"/>
    </sheetView>
  </sheetViews>
  <sheetFormatPr defaultColWidth="8.85546875" defaultRowHeight="11.25"/>
  <cols>
    <col min="1" max="1" width="8.28515625" style="455" customWidth="1"/>
    <col min="2" max="2" width="35.85546875" style="455" customWidth="1"/>
    <col min="3" max="3" width="11.5703125" style="455" customWidth="1"/>
    <col min="4" max="4" width="13.28515625" style="455" customWidth="1"/>
    <col min="5" max="5" width="14.42578125" style="455" customWidth="1"/>
    <col min="6" max="6" width="21.7109375" style="455" customWidth="1"/>
    <col min="7" max="7" width="22.42578125" style="455" customWidth="1"/>
    <col min="8" max="16384" width="8.85546875" style="455"/>
  </cols>
  <sheetData>
    <row r="1" spans="1:7" s="453" customFormat="1" ht="42" customHeight="1">
      <c r="A1" s="717" t="s">
        <v>650</v>
      </c>
      <c r="B1" s="717"/>
      <c r="C1" s="717"/>
      <c r="D1" s="717"/>
      <c r="E1" s="717"/>
      <c r="F1" s="717"/>
      <c r="G1" s="717"/>
    </row>
    <row r="2" spans="1:7" s="453" customFormat="1" ht="18" customHeight="1">
      <c r="A2" s="718" t="s">
        <v>635</v>
      </c>
      <c r="B2" s="718"/>
      <c r="C2" s="718"/>
      <c r="D2" s="718"/>
      <c r="E2" s="718"/>
      <c r="F2" s="718"/>
      <c r="G2" s="718"/>
    </row>
    <row r="3" spans="1:7" s="449" customFormat="1" ht="10.5">
      <c r="A3" s="718"/>
      <c r="B3" s="718"/>
      <c r="C3" s="718"/>
      <c r="D3" s="718"/>
      <c r="E3" s="718"/>
      <c r="F3" s="718"/>
      <c r="G3" s="718"/>
    </row>
    <row r="4" spans="1:7" s="449" customFormat="1" ht="32.25" customHeight="1">
      <c r="A4" s="781" t="s">
        <v>651</v>
      </c>
      <c r="B4" s="781"/>
      <c r="C4" s="781"/>
      <c r="D4" s="781"/>
      <c r="E4" s="781"/>
      <c r="F4" s="781"/>
      <c r="G4" s="781"/>
    </row>
    <row r="5" spans="1:7" s="449" customFormat="1" ht="14.25" customHeight="1">
      <c r="A5" s="767" t="s">
        <v>1008</v>
      </c>
      <c r="B5" s="767"/>
      <c r="C5" s="767"/>
      <c r="D5" s="767"/>
      <c r="E5" s="767"/>
      <c r="F5" s="767"/>
      <c r="G5" s="767"/>
    </row>
    <row r="6" spans="1:7" s="449" customFormat="1" ht="10.5">
      <c r="A6" s="450"/>
      <c r="B6" s="451"/>
      <c r="C6" s="451"/>
      <c r="E6" s="452"/>
      <c r="F6" s="452"/>
    </row>
    <row r="7" spans="1:7" s="653" customFormat="1" ht="25.5">
      <c r="A7" s="146" t="s">
        <v>280</v>
      </c>
      <c r="B7" s="673" t="s">
        <v>701</v>
      </c>
      <c r="C7" s="784" t="s">
        <v>998</v>
      </c>
      <c r="D7" s="784"/>
      <c r="E7" s="784"/>
      <c r="F7" s="784"/>
      <c r="G7" s="784"/>
    </row>
    <row r="8" spans="1:7" s="653" customFormat="1" ht="25.5">
      <c r="A8" s="146" t="s">
        <v>281</v>
      </c>
      <c r="B8" s="673" t="s">
        <v>703</v>
      </c>
      <c r="C8" s="784" t="s">
        <v>992</v>
      </c>
      <c r="D8" s="785"/>
      <c r="E8" s="785"/>
      <c r="F8" s="785"/>
      <c r="G8" s="785"/>
    </row>
    <row r="9" spans="1:7" s="653" customFormat="1" ht="25.5">
      <c r="A9" s="146" t="s">
        <v>282</v>
      </c>
      <c r="B9" s="673" t="s">
        <v>705</v>
      </c>
      <c r="C9" s="784" t="s">
        <v>1001</v>
      </c>
      <c r="D9" s="785"/>
      <c r="E9" s="785"/>
      <c r="F9" s="785"/>
      <c r="G9" s="785"/>
    </row>
    <row r="10" spans="1:7" s="653" customFormat="1" ht="27.75" customHeight="1">
      <c r="A10" s="146" t="s">
        <v>419</v>
      </c>
      <c r="B10" s="671" t="s">
        <v>987</v>
      </c>
      <c r="C10" s="786" t="s">
        <v>1005</v>
      </c>
      <c r="D10" s="786"/>
      <c r="E10" s="786"/>
      <c r="F10" s="786"/>
      <c r="G10" s="786"/>
    </row>
    <row r="11" spans="1:7" s="653" customFormat="1" ht="25.5">
      <c r="A11" s="146" t="s">
        <v>422</v>
      </c>
      <c r="B11" s="673" t="s">
        <v>707</v>
      </c>
      <c r="C11" s="713" t="s">
        <v>1007</v>
      </c>
      <c r="D11" s="713"/>
      <c r="E11" s="713"/>
      <c r="F11" s="713"/>
      <c r="G11" s="713"/>
    </row>
    <row r="12" spans="1:7" s="449" customFormat="1" ht="10.5">
      <c r="G12" s="453" t="s">
        <v>503</v>
      </c>
    </row>
    <row r="13" spans="1:7" s="449" customFormat="1" ht="9" customHeight="1">
      <c r="A13" s="454"/>
    </row>
    <row r="14" spans="1:7" ht="57" customHeight="1">
      <c r="A14" s="446" t="s">
        <v>43</v>
      </c>
      <c r="B14" s="446" t="s">
        <v>197</v>
      </c>
      <c r="C14" s="446"/>
      <c r="D14" s="446" t="s">
        <v>199</v>
      </c>
      <c r="E14" s="446" t="s">
        <v>652</v>
      </c>
      <c r="F14" s="446" t="s">
        <v>201</v>
      </c>
      <c r="G14" s="446" t="s">
        <v>202</v>
      </c>
    </row>
    <row r="15" spans="1:7" ht="22.9" customHeight="1">
      <c r="A15" s="111" t="s">
        <v>59</v>
      </c>
      <c r="B15" s="112" t="s">
        <v>196</v>
      </c>
      <c r="C15" s="112">
        <v>2246</v>
      </c>
      <c r="D15" s="674"/>
      <c r="E15" s="674"/>
      <c r="F15" s="674"/>
      <c r="G15" s="675"/>
    </row>
    <row r="16" spans="1:7" s="679" customFormat="1">
      <c r="A16" s="672">
        <v>1</v>
      </c>
      <c r="B16" s="676" t="s">
        <v>806</v>
      </c>
      <c r="C16" s="676">
        <v>2246.1</v>
      </c>
      <c r="D16" s="677">
        <v>177800</v>
      </c>
      <c r="E16" s="677">
        <v>24250</v>
      </c>
      <c r="F16" s="677">
        <v>4311650000</v>
      </c>
      <c r="G16" s="678">
        <v>6.703534283891234E-2</v>
      </c>
    </row>
    <row r="17" spans="1:7" s="679" customFormat="1">
      <c r="A17" s="672">
        <v>2</v>
      </c>
      <c r="B17" s="676" t="s">
        <v>993</v>
      </c>
      <c r="C17" s="676">
        <v>2246.1999999999998</v>
      </c>
      <c r="D17" s="677">
        <v>5600</v>
      </c>
      <c r="E17" s="677">
        <v>157900</v>
      </c>
      <c r="F17" s="677">
        <v>884240000</v>
      </c>
      <c r="G17" s="678">
        <v>1.3747714112202949E-2</v>
      </c>
    </row>
    <row r="18" spans="1:7" s="679" customFormat="1">
      <c r="A18" s="672">
        <v>3</v>
      </c>
      <c r="B18" s="676" t="s">
        <v>994</v>
      </c>
      <c r="C18" s="676">
        <v>2246.3000000000002</v>
      </c>
      <c r="D18" s="677">
        <v>12000</v>
      </c>
      <c r="E18" s="677">
        <v>85500</v>
      </c>
      <c r="F18" s="677">
        <v>1026000000</v>
      </c>
      <c r="G18" s="678">
        <v>1.5951726543834508E-2</v>
      </c>
    </row>
    <row r="19" spans="1:7" s="679" customFormat="1">
      <c r="A19" s="672">
        <v>4</v>
      </c>
      <c r="B19" s="676" t="s">
        <v>807</v>
      </c>
      <c r="C19" s="676">
        <v>2246.4</v>
      </c>
      <c r="D19" s="677">
        <v>28000</v>
      </c>
      <c r="E19" s="677">
        <v>49000</v>
      </c>
      <c r="F19" s="677">
        <v>1372000000</v>
      </c>
      <c r="G19" s="678">
        <v>2.133115869214517E-2</v>
      </c>
    </row>
    <row r="20" spans="1:7" s="679" customFormat="1">
      <c r="A20" s="672">
        <v>5</v>
      </c>
      <c r="B20" s="676" t="s">
        <v>808</v>
      </c>
      <c r="C20" s="676">
        <v>2246.5</v>
      </c>
      <c r="D20" s="677">
        <v>109840</v>
      </c>
      <c r="E20" s="677">
        <v>97100</v>
      </c>
      <c r="F20" s="677">
        <v>10665464000</v>
      </c>
      <c r="G20" s="678">
        <v>0.1658212136365608</v>
      </c>
    </row>
    <row r="21" spans="1:7" s="679" customFormat="1">
      <c r="A21" s="672">
        <v>6</v>
      </c>
      <c r="B21" s="676" t="s">
        <v>809</v>
      </c>
      <c r="C21" s="676">
        <v>2246.6</v>
      </c>
      <c r="D21" s="677">
        <v>59700</v>
      </c>
      <c r="E21" s="677">
        <v>64000</v>
      </c>
      <c r="F21" s="677">
        <v>3820800000</v>
      </c>
      <c r="G21" s="678">
        <v>5.9403856509437518E-2</v>
      </c>
    </row>
    <row r="22" spans="1:7" s="679" customFormat="1">
      <c r="A22" s="672">
        <v>7</v>
      </c>
      <c r="B22" s="676" t="s">
        <v>810</v>
      </c>
      <c r="C22" s="676">
        <v>2246.6999999999998</v>
      </c>
      <c r="D22" s="677">
        <v>81500</v>
      </c>
      <c r="E22" s="677">
        <v>32000</v>
      </c>
      <c r="F22" s="677">
        <v>2608000000</v>
      </c>
      <c r="G22" s="678">
        <v>4.0547858505185573E-2</v>
      </c>
    </row>
    <row r="23" spans="1:7" s="679" customFormat="1">
      <c r="A23" s="672">
        <v>8</v>
      </c>
      <c r="B23" s="676" t="s">
        <v>817</v>
      </c>
      <c r="C23" s="676">
        <v>2246.8000000000002</v>
      </c>
      <c r="D23" s="677">
        <v>79200</v>
      </c>
      <c r="E23" s="677">
        <v>35000</v>
      </c>
      <c r="F23" s="677">
        <v>2772000000</v>
      </c>
      <c r="G23" s="678">
        <v>4.3097647153517799E-2</v>
      </c>
    </row>
    <row r="24" spans="1:7" s="679" customFormat="1">
      <c r="A24" s="672">
        <v>9</v>
      </c>
      <c r="B24" s="676" t="s">
        <v>811</v>
      </c>
      <c r="C24" s="676">
        <v>2246.9</v>
      </c>
      <c r="D24" s="677">
        <v>164900</v>
      </c>
      <c r="E24" s="677">
        <v>23250</v>
      </c>
      <c r="F24" s="677">
        <v>3833925000</v>
      </c>
      <c r="G24" s="678">
        <v>5.9607917338762882E-2</v>
      </c>
    </row>
    <row r="25" spans="1:7" s="679" customFormat="1">
      <c r="A25" s="672">
        <v>10</v>
      </c>
      <c r="B25" s="676" t="s">
        <v>938</v>
      </c>
      <c r="C25" s="680" t="s">
        <v>991</v>
      </c>
      <c r="D25" s="677">
        <v>91580</v>
      </c>
      <c r="E25" s="677">
        <v>13150</v>
      </c>
      <c r="F25" s="677">
        <v>1204277000</v>
      </c>
      <c r="G25" s="678">
        <v>1.8723486731997457E-2</v>
      </c>
    </row>
    <row r="26" spans="1:7" s="679" customFormat="1">
      <c r="A26" s="672">
        <v>11</v>
      </c>
      <c r="B26" s="676" t="s">
        <v>812</v>
      </c>
      <c r="C26" s="676">
        <v>2246.11</v>
      </c>
      <c r="D26" s="677">
        <v>118600</v>
      </c>
      <c r="E26" s="677">
        <v>79900</v>
      </c>
      <c r="F26" s="677">
        <v>9476140000</v>
      </c>
      <c r="G26" s="678">
        <v>0.14733020854882256</v>
      </c>
    </row>
    <row r="27" spans="1:7" s="679" customFormat="1">
      <c r="A27" s="672">
        <v>12</v>
      </c>
      <c r="B27" s="676" t="s">
        <v>813</v>
      </c>
      <c r="C27" s="676">
        <v>2246.12</v>
      </c>
      <c r="D27" s="677">
        <v>76186</v>
      </c>
      <c r="E27" s="677">
        <v>35950</v>
      </c>
      <c r="F27" s="677">
        <v>2738886700</v>
      </c>
      <c r="G27" s="678">
        <v>4.258281839468353E-2</v>
      </c>
    </row>
    <row r="28" spans="1:7" s="679" customFormat="1">
      <c r="A28" s="672">
        <v>13</v>
      </c>
      <c r="B28" s="676" t="s">
        <v>995</v>
      </c>
      <c r="C28" s="676">
        <v>2246.13</v>
      </c>
      <c r="D28" s="677">
        <v>26000</v>
      </c>
      <c r="E28" s="677">
        <v>12300</v>
      </c>
      <c r="F28" s="677">
        <v>319800000</v>
      </c>
      <c r="G28" s="678">
        <v>4.9720878642478322E-3</v>
      </c>
    </row>
    <row r="29" spans="1:7" s="679" customFormat="1">
      <c r="A29" s="672">
        <v>14</v>
      </c>
      <c r="B29" s="676" t="s">
        <v>814</v>
      </c>
      <c r="C29" s="676">
        <v>2246.14</v>
      </c>
      <c r="D29" s="677">
        <v>61200</v>
      </c>
      <c r="E29" s="677">
        <v>91000</v>
      </c>
      <c r="F29" s="677">
        <v>5569200000</v>
      </c>
      <c r="G29" s="678">
        <v>8.6587091099340305E-2</v>
      </c>
    </row>
    <row r="30" spans="1:7" s="679" customFormat="1">
      <c r="A30" s="672">
        <v>15</v>
      </c>
      <c r="B30" s="676" t="s">
        <v>996</v>
      </c>
      <c r="C30" s="676">
        <v>2246.15</v>
      </c>
      <c r="D30" s="677">
        <v>36500</v>
      </c>
      <c r="E30" s="677">
        <v>65200</v>
      </c>
      <c r="F30" s="677">
        <v>2379800000</v>
      </c>
      <c r="G30" s="678">
        <v>3.6999920885981835E-2</v>
      </c>
    </row>
    <row r="31" spans="1:7" s="679" customFormat="1">
      <c r="A31" s="672">
        <v>16</v>
      </c>
      <c r="B31" s="676" t="s">
        <v>815</v>
      </c>
      <c r="C31" s="676">
        <v>2246.16</v>
      </c>
      <c r="D31" s="677">
        <v>162000</v>
      </c>
      <c r="E31" s="677">
        <v>33750</v>
      </c>
      <c r="F31" s="677">
        <v>5467500000</v>
      </c>
      <c r="G31" s="678">
        <v>8.5005911187539154E-2</v>
      </c>
    </row>
    <row r="32" spans="1:7" s="679" customFormat="1">
      <c r="A32" s="672">
        <v>17</v>
      </c>
      <c r="B32" s="676" t="s">
        <v>899</v>
      </c>
      <c r="C32" s="676">
        <v>2246.17</v>
      </c>
      <c r="D32" s="677">
        <v>64905</v>
      </c>
      <c r="E32" s="677">
        <v>17300</v>
      </c>
      <c r="F32" s="677">
        <v>1122856500</v>
      </c>
      <c r="G32" s="678">
        <v>1.7457602179305177E-2</v>
      </c>
    </row>
    <row r="33" spans="1:7" s="679" customFormat="1">
      <c r="A33" s="672">
        <v>18</v>
      </c>
      <c r="B33" s="676" t="s">
        <v>816</v>
      </c>
      <c r="C33" s="676">
        <v>2246.1799999999998</v>
      </c>
      <c r="D33" s="677">
        <v>146300</v>
      </c>
      <c r="E33" s="677">
        <v>29250</v>
      </c>
      <c r="F33" s="677">
        <v>4279275000</v>
      </c>
      <c r="G33" s="678">
        <v>6.6531992793243094E-2</v>
      </c>
    </row>
    <row r="34" spans="1:7" s="679" customFormat="1" ht="21">
      <c r="A34" s="111"/>
      <c r="B34" s="112" t="s">
        <v>203</v>
      </c>
      <c r="C34" s="112">
        <v>2247</v>
      </c>
      <c r="D34" s="674">
        <v>1501811</v>
      </c>
      <c r="E34" s="674"/>
      <c r="F34" s="674">
        <v>63851814200</v>
      </c>
      <c r="G34" s="681">
        <v>0.99273555501572031</v>
      </c>
    </row>
    <row r="35" spans="1:7" s="679" customFormat="1" ht="52.5">
      <c r="A35" s="111" t="s">
        <v>61</v>
      </c>
      <c r="B35" s="112" t="s">
        <v>863</v>
      </c>
      <c r="C35" s="112">
        <v>2248</v>
      </c>
      <c r="D35" s="674"/>
      <c r="E35" s="682"/>
      <c r="F35" s="674"/>
      <c r="G35" s="678"/>
    </row>
    <row r="36" spans="1:7" s="679" customFormat="1" ht="21">
      <c r="A36" s="111"/>
      <c r="B36" s="112" t="s">
        <v>203</v>
      </c>
      <c r="C36" s="112">
        <v>2249</v>
      </c>
      <c r="D36" s="683"/>
      <c r="E36" s="683"/>
      <c r="F36" s="683"/>
      <c r="G36" s="678"/>
    </row>
    <row r="37" spans="1:7" s="684" customFormat="1" ht="21">
      <c r="A37" s="111"/>
      <c r="B37" s="112" t="s">
        <v>204</v>
      </c>
      <c r="C37" s="112">
        <v>2250</v>
      </c>
      <c r="D37" s="674">
        <v>1501811</v>
      </c>
      <c r="E37" s="674"/>
      <c r="F37" s="674">
        <v>63851814200</v>
      </c>
      <c r="G37" s="681">
        <v>0.99273555501572031</v>
      </c>
    </row>
    <row r="38" spans="1:7" s="684" customFormat="1" ht="21">
      <c r="A38" s="111" t="s">
        <v>60</v>
      </c>
      <c r="B38" s="112" t="s">
        <v>205</v>
      </c>
      <c r="C38" s="112">
        <v>2251</v>
      </c>
      <c r="D38" s="674"/>
      <c r="E38" s="682"/>
      <c r="F38" s="674"/>
      <c r="G38" s="678"/>
    </row>
    <row r="39" spans="1:7" s="684" customFormat="1" ht="21">
      <c r="A39" s="672"/>
      <c r="B39" s="112" t="s">
        <v>203</v>
      </c>
      <c r="C39" s="112">
        <v>2252</v>
      </c>
      <c r="D39" s="683"/>
      <c r="E39" s="683"/>
      <c r="F39" s="683"/>
      <c r="G39" s="678"/>
    </row>
    <row r="40" spans="1:7" s="684" customFormat="1" ht="21">
      <c r="A40" s="111" t="s">
        <v>92</v>
      </c>
      <c r="B40" s="112" t="s">
        <v>206</v>
      </c>
      <c r="C40" s="112">
        <v>2253</v>
      </c>
      <c r="D40" s="682"/>
      <c r="E40" s="682"/>
      <c r="F40" s="682"/>
      <c r="G40" s="678"/>
    </row>
    <row r="41" spans="1:7" s="686" customFormat="1" ht="26.25" customHeight="1">
      <c r="A41" s="672">
        <v>1</v>
      </c>
      <c r="B41" s="576" t="s">
        <v>937</v>
      </c>
      <c r="C41" s="576">
        <v>2253.1</v>
      </c>
      <c r="D41" s="685"/>
      <c r="E41" s="685"/>
      <c r="F41" s="677"/>
      <c r="G41" s="678">
        <v>0</v>
      </c>
    </row>
    <row r="42" spans="1:7" s="679" customFormat="1" ht="26.25" customHeight="1">
      <c r="A42" s="672">
        <v>2</v>
      </c>
      <c r="B42" s="576" t="s">
        <v>864</v>
      </c>
      <c r="C42" s="576">
        <v>2253.1999999999998</v>
      </c>
      <c r="D42" s="687"/>
      <c r="E42" s="688"/>
      <c r="F42" s="677"/>
      <c r="G42" s="678"/>
    </row>
    <row r="43" spans="1:7" s="679" customFormat="1" ht="21">
      <c r="A43" s="672"/>
      <c r="B43" s="112" t="s">
        <v>203</v>
      </c>
      <c r="C43" s="112">
        <v>2254</v>
      </c>
      <c r="D43" s="689"/>
      <c r="E43" s="682"/>
      <c r="F43" s="690"/>
      <c r="G43" s="681"/>
    </row>
    <row r="44" spans="1:7" s="679" customFormat="1" ht="21">
      <c r="A44" s="672"/>
      <c r="B44" s="112" t="s">
        <v>241</v>
      </c>
      <c r="C44" s="112">
        <v>2255</v>
      </c>
      <c r="D44" s="674">
        <v>1501811</v>
      </c>
      <c r="E44" s="674"/>
      <c r="F44" s="674">
        <v>63851814200</v>
      </c>
      <c r="G44" s="681">
        <v>0.99273555501572031</v>
      </c>
    </row>
    <row r="45" spans="1:7" s="679" customFormat="1" ht="21">
      <c r="A45" s="111" t="s">
        <v>93</v>
      </c>
      <c r="B45" s="112" t="s">
        <v>242</v>
      </c>
      <c r="C45" s="112">
        <v>2256</v>
      </c>
      <c r="D45" s="674"/>
      <c r="E45" s="682"/>
      <c r="F45" s="674"/>
      <c r="G45" s="678"/>
    </row>
    <row r="46" spans="1:7" s="679" customFormat="1" ht="21" customHeight="1">
      <c r="A46" s="672">
        <v>1</v>
      </c>
      <c r="B46" s="576" t="s">
        <v>936</v>
      </c>
      <c r="C46" s="576">
        <v>2256.1</v>
      </c>
      <c r="D46" s="594"/>
      <c r="E46" s="594"/>
      <c r="F46" s="595">
        <v>33150000</v>
      </c>
      <c r="G46" s="678">
        <v>5.1539935178178745E-4</v>
      </c>
    </row>
    <row r="47" spans="1:7" s="686" customFormat="1" ht="47.25" customHeight="1">
      <c r="A47" s="672">
        <v>2</v>
      </c>
      <c r="B47" s="576" t="s">
        <v>612</v>
      </c>
      <c r="C47" s="576">
        <v>2256.1999999999998</v>
      </c>
      <c r="D47" s="594"/>
      <c r="E47" s="594"/>
      <c r="F47" s="595"/>
      <c r="G47" s="678">
        <v>0</v>
      </c>
    </row>
    <row r="48" spans="1:7" s="686" customFormat="1" ht="31.5">
      <c r="A48" s="672">
        <v>3</v>
      </c>
      <c r="B48" s="576" t="s">
        <v>548</v>
      </c>
      <c r="C48" s="576">
        <v>2256.3000000000002</v>
      </c>
      <c r="D48" s="594"/>
      <c r="E48" s="594"/>
      <c r="F48" s="595"/>
      <c r="G48" s="678">
        <v>0</v>
      </c>
    </row>
    <row r="49" spans="1:7" s="679" customFormat="1" ht="21">
      <c r="A49" s="672">
        <v>4</v>
      </c>
      <c r="B49" s="576" t="s">
        <v>617</v>
      </c>
      <c r="C49" s="576">
        <v>2256.4</v>
      </c>
      <c r="D49" s="594"/>
      <c r="E49" s="594"/>
      <c r="F49" s="595">
        <v>2779886</v>
      </c>
      <c r="G49" s="678">
        <v>4.3220254673522359E-5</v>
      </c>
    </row>
    <row r="50" spans="1:7" s="679" customFormat="1" ht="21">
      <c r="A50" s="111"/>
      <c r="B50" s="112" t="s">
        <v>203</v>
      </c>
      <c r="C50" s="112">
        <v>2257</v>
      </c>
      <c r="D50" s="682"/>
      <c r="E50" s="682"/>
      <c r="F50" s="690">
        <v>35929886</v>
      </c>
      <c r="G50" s="681">
        <v>5.586196064553098E-4</v>
      </c>
    </row>
    <row r="51" spans="1:7" s="679" customFormat="1" ht="21">
      <c r="A51" s="111" t="s">
        <v>62</v>
      </c>
      <c r="B51" s="112" t="s">
        <v>240</v>
      </c>
      <c r="C51" s="112">
        <v>2258</v>
      </c>
      <c r="D51" s="682"/>
      <c r="E51" s="682"/>
      <c r="F51" s="674"/>
      <c r="G51" s="678"/>
    </row>
    <row r="52" spans="1:7" s="686" customFormat="1" ht="21">
      <c r="A52" s="672" t="s">
        <v>773</v>
      </c>
      <c r="B52" s="576" t="s">
        <v>865</v>
      </c>
      <c r="C52" s="112">
        <v>2259</v>
      </c>
      <c r="D52" s="682"/>
      <c r="E52" s="594"/>
      <c r="F52" s="683">
        <v>431312361</v>
      </c>
      <c r="G52" s="681">
        <v>6.7058253778242028E-3</v>
      </c>
    </row>
    <row r="53" spans="1:7" s="686" customFormat="1" ht="21">
      <c r="A53" s="672" t="s">
        <v>291</v>
      </c>
      <c r="B53" s="576" t="s">
        <v>869</v>
      </c>
      <c r="C53" s="576">
        <v>2259.1</v>
      </c>
      <c r="D53" s="682"/>
      <c r="E53" s="682"/>
      <c r="F53" s="595">
        <v>431312361</v>
      </c>
      <c r="G53" s="678">
        <v>6.7058253778242028E-3</v>
      </c>
    </row>
    <row r="54" spans="1:7" s="679" customFormat="1" ht="21">
      <c r="A54" s="672" t="s">
        <v>294</v>
      </c>
      <c r="B54" s="576" t="s">
        <v>870</v>
      </c>
      <c r="C54" s="576">
        <v>2259.1999999999998</v>
      </c>
      <c r="D54" s="594"/>
      <c r="E54" s="594"/>
      <c r="F54" s="594"/>
      <c r="G54" s="678"/>
    </row>
    <row r="55" spans="1:7" ht="21">
      <c r="A55" s="672">
        <v>2</v>
      </c>
      <c r="B55" s="576" t="s">
        <v>866</v>
      </c>
      <c r="C55" s="576">
        <v>2259.3000000000002</v>
      </c>
      <c r="D55" s="594"/>
      <c r="E55" s="594"/>
      <c r="F55" s="594"/>
      <c r="G55" s="678"/>
    </row>
    <row r="56" spans="1:7" ht="21">
      <c r="A56" s="672">
        <v>3</v>
      </c>
      <c r="B56" s="576" t="s">
        <v>867</v>
      </c>
      <c r="C56" s="576">
        <v>2260</v>
      </c>
      <c r="D56" s="594"/>
      <c r="E56" s="594"/>
      <c r="F56" s="595"/>
      <c r="G56" s="678"/>
    </row>
    <row r="57" spans="1:7" ht="21">
      <c r="A57" s="672">
        <v>4</v>
      </c>
      <c r="B57" s="576" t="s">
        <v>868</v>
      </c>
      <c r="C57" s="576">
        <v>2261</v>
      </c>
      <c r="D57" s="594"/>
      <c r="E57" s="594"/>
      <c r="F57" s="595"/>
      <c r="G57" s="678"/>
    </row>
    <row r="58" spans="1:7" ht="21">
      <c r="A58" s="672"/>
      <c r="B58" s="112" t="s">
        <v>203</v>
      </c>
      <c r="C58" s="112">
        <v>2262</v>
      </c>
      <c r="D58" s="682"/>
      <c r="E58" s="682"/>
      <c r="F58" s="683">
        <v>431312361</v>
      </c>
      <c r="G58" s="691">
        <v>6.7058253778242028E-3</v>
      </c>
    </row>
    <row r="59" spans="1:7" ht="21">
      <c r="A59" s="111" t="s">
        <v>62</v>
      </c>
      <c r="B59" s="112" t="s">
        <v>239</v>
      </c>
      <c r="C59" s="112">
        <v>2263</v>
      </c>
      <c r="D59" s="674">
        <v>1501811</v>
      </c>
      <c r="E59" s="682"/>
      <c r="F59" s="683">
        <v>64319056447</v>
      </c>
      <c r="G59" s="691">
        <v>0.99999999999999978</v>
      </c>
    </row>
    <row r="60" spans="1:7">
      <c r="A60" s="776"/>
      <c r="B60" s="776"/>
      <c r="C60" s="668"/>
      <c r="D60" s="452"/>
      <c r="E60" s="777"/>
      <c r="F60" s="777"/>
      <c r="G60" s="777"/>
    </row>
    <row r="61" spans="1:7" ht="21" customHeight="1">
      <c r="A61" s="669" t="s">
        <v>653</v>
      </c>
      <c r="B61" s="456"/>
      <c r="C61" s="456"/>
      <c r="D61" s="669" t="s">
        <v>981</v>
      </c>
      <c r="E61" s="782" t="s">
        <v>654</v>
      </c>
      <c r="F61" s="783"/>
      <c r="G61" s="458" t="s">
        <v>188</v>
      </c>
    </row>
    <row r="62" spans="1:7">
      <c r="A62" s="457" t="s">
        <v>655</v>
      </c>
      <c r="B62" s="459"/>
      <c r="C62" s="459"/>
      <c r="D62" s="457" t="s">
        <v>655</v>
      </c>
      <c r="E62" s="778" t="s">
        <v>655</v>
      </c>
      <c r="F62" s="778"/>
      <c r="G62" s="457" t="s">
        <v>656</v>
      </c>
    </row>
    <row r="63" spans="1:7">
      <c r="A63" s="457"/>
      <c r="B63" s="457"/>
      <c r="C63" s="457"/>
      <c r="D63" s="460"/>
      <c r="E63" s="457"/>
      <c r="F63" s="457"/>
      <c r="G63" s="457"/>
    </row>
    <row r="64" spans="1:7">
      <c r="A64" s="457"/>
      <c r="B64" s="457"/>
      <c r="C64" s="457"/>
      <c r="D64" s="460"/>
      <c r="E64" s="457"/>
      <c r="F64" s="457"/>
      <c r="G64" s="457"/>
    </row>
    <row r="65" spans="1:7">
      <c r="A65" s="457"/>
      <c r="B65" s="457"/>
      <c r="C65" s="457"/>
      <c r="D65" s="460"/>
      <c r="E65" s="457"/>
      <c r="F65" s="457"/>
      <c r="G65" s="457"/>
    </row>
    <row r="66" spans="1:7">
      <c r="A66" s="457"/>
      <c r="B66" s="457"/>
      <c r="C66" s="457"/>
      <c r="D66" s="460"/>
      <c r="E66" s="457"/>
      <c r="F66" s="457"/>
      <c r="G66" s="457"/>
    </row>
    <row r="67" spans="1:7">
      <c r="A67" s="461"/>
      <c r="B67" s="461"/>
      <c r="C67" s="461"/>
      <c r="D67" s="462"/>
      <c r="E67" s="461"/>
      <c r="F67" s="461"/>
      <c r="G67" s="461"/>
    </row>
    <row r="68" spans="1:7">
      <c r="A68" s="461"/>
      <c r="B68" s="461"/>
      <c r="C68" s="461"/>
      <c r="D68" s="462"/>
      <c r="E68" s="461"/>
      <c r="F68" s="461"/>
      <c r="G68" s="461"/>
    </row>
    <row r="69" spans="1:7">
      <c r="A69" s="461"/>
      <c r="B69" s="461"/>
      <c r="C69" s="461"/>
      <c r="D69" s="462"/>
      <c r="E69" s="461"/>
      <c r="F69" s="461"/>
      <c r="G69" s="461"/>
    </row>
    <row r="70" spans="1:7">
      <c r="A70" s="779"/>
      <c r="B70" s="779"/>
      <c r="C70" s="669"/>
      <c r="D70" s="463"/>
      <c r="E70" s="779"/>
      <c r="F70" s="779"/>
      <c r="G70" s="779"/>
    </row>
    <row r="71" spans="1:7" ht="15.75" customHeight="1">
      <c r="A71" s="780"/>
      <c r="B71" s="780"/>
      <c r="C71" s="670"/>
      <c r="D71" s="462"/>
      <c r="E71" s="464"/>
      <c r="F71" s="464"/>
      <c r="G71" s="464"/>
    </row>
    <row r="72" spans="1:7">
      <c r="A72" s="775"/>
      <c r="B72" s="775"/>
      <c r="C72" s="667"/>
      <c r="D72" s="460"/>
      <c r="E72" s="775"/>
      <c r="F72" s="775"/>
      <c r="G72" s="775"/>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view="pageBreakPreview" topLeftCell="A7" zoomScale="90" zoomScaleSheetLayoutView="90" workbookViewId="0">
      <selection activeCell="A12" sqref="A12:F68"/>
    </sheetView>
  </sheetViews>
  <sheetFormatPr defaultColWidth="9.140625" defaultRowHeight="12.75"/>
  <cols>
    <col min="1" max="1" width="6.85546875" style="252" customWidth="1"/>
    <col min="2" max="2" width="48.28515625" style="139" customWidth="1"/>
    <col min="3" max="3" width="12.140625" style="139" customWidth="1"/>
    <col min="4" max="4" width="25.7109375" style="253" customWidth="1"/>
    <col min="5" max="5" width="26.85546875" style="253" customWidth="1"/>
    <col min="6" max="6" width="26.5703125" style="139" customWidth="1"/>
    <col min="7" max="7" width="15" style="139" bestFit="1" customWidth="1"/>
    <col min="8" max="16384" width="9.140625" style="139"/>
  </cols>
  <sheetData>
    <row r="1" spans="1:9" s="617" customFormat="1" ht="30" customHeight="1">
      <c r="A1" s="717" t="s">
        <v>860</v>
      </c>
      <c r="B1" s="717"/>
      <c r="C1" s="717"/>
      <c r="D1" s="717"/>
      <c r="E1" s="717"/>
      <c r="F1" s="717"/>
    </row>
    <row r="2" spans="1:9" s="617" customFormat="1" ht="30" customHeight="1">
      <c r="A2" s="718" t="s">
        <v>861</v>
      </c>
      <c r="B2" s="718"/>
      <c r="C2" s="718"/>
      <c r="D2" s="718"/>
      <c r="E2" s="718"/>
      <c r="F2" s="718"/>
    </row>
    <row r="3" spans="1:9" ht="39.75" customHeight="1">
      <c r="A3" s="719" t="s">
        <v>797</v>
      </c>
      <c r="B3" s="719"/>
      <c r="C3" s="719"/>
      <c r="D3" s="719"/>
      <c r="E3" s="719"/>
      <c r="F3" s="719"/>
    </row>
    <row r="4" spans="1:9" ht="13.5" customHeight="1">
      <c r="A4" s="787" t="s">
        <v>1008</v>
      </c>
      <c r="B4" s="787"/>
      <c r="C4" s="787"/>
      <c r="D4" s="787"/>
      <c r="E4" s="787"/>
      <c r="F4" s="787"/>
    </row>
    <row r="5" spans="1:9">
      <c r="A5" s="702"/>
      <c r="B5" s="702"/>
      <c r="C5" s="702"/>
      <c r="D5" s="702"/>
      <c r="E5" s="702"/>
      <c r="F5" s="702"/>
    </row>
    <row r="6" spans="1:9" s="140" customFormat="1" ht="31.5" customHeight="1">
      <c r="A6" s="146" t="s">
        <v>280</v>
      </c>
      <c r="B6" s="704" t="s">
        <v>540</v>
      </c>
      <c r="C6" s="788" t="s">
        <v>1003</v>
      </c>
      <c r="D6" s="788"/>
      <c r="E6" s="788"/>
      <c r="F6" s="788"/>
    </row>
    <row r="7" spans="1:9" s="140" customFormat="1" ht="31.5" customHeight="1">
      <c r="A7" s="146" t="s">
        <v>281</v>
      </c>
      <c r="B7" s="704" t="s">
        <v>542</v>
      </c>
      <c r="C7" s="788" t="s">
        <v>988</v>
      </c>
      <c r="D7" s="788"/>
      <c r="E7" s="788"/>
      <c r="F7" s="788"/>
    </row>
    <row r="8" spans="1:9" s="140" customFormat="1" ht="31.5" customHeight="1">
      <c r="A8" s="146" t="s">
        <v>282</v>
      </c>
      <c r="B8" s="704" t="s">
        <v>543</v>
      </c>
      <c r="C8" s="788" t="s">
        <v>1002</v>
      </c>
      <c r="D8" s="788"/>
      <c r="E8" s="788"/>
      <c r="F8" s="788"/>
    </row>
    <row r="9" spans="1:9" s="140" customFormat="1" ht="31.5" customHeight="1">
      <c r="A9" s="146" t="s">
        <v>419</v>
      </c>
      <c r="B9" s="703" t="s">
        <v>987</v>
      </c>
      <c r="C9" s="786" t="s">
        <v>1005</v>
      </c>
      <c r="D9" s="786"/>
      <c r="E9" s="786"/>
      <c r="F9" s="786"/>
    </row>
    <row r="10" spans="1:9" s="140" customFormat="1" ht="31.5" customHeight="1">
      <c r="A10" s="146" t="s">
        <v>422</v>
      </c>
      <c r="B10" s="704" t="s">
        <v>544</v>
      </c>
      <c r="C10" s="713" t="s">
        <v>1007</v>
      </c>
      <c r="D10" s="713"/>
      <c r="E10" s="713"/>
      <c r="F10" s="713"/>
    </row>
    <row r="11" spans="1:9" ht="18" customHeight="1">
      <c r="A11" s="244" t="s">
        <v>803</v>
      </c>
      <c r="B11" s="244"/>
      <c r="C11" s="244"/>
      <c r="D11" s="244"/>
      <c r="E11" s="244"/>
      <c r="F11" s="245" t="s">
        <v>503</v>
      </c>
    </row>
    <row r="12" spans="1:9" ht="38.25">
      <c r="A12" s="707" t="s">
        <v>217</v>
      </c>
      <c r="B12" s="707" t="s">
        <v>218</v>
      </c>
      <c r="C12" s="707" t="s">
        <v>198</v>
      </c>
      <c r="D12" s="247" t="s">
        <v>219</v>
      </c>
      <c r="E12" s="247" t="s">
        <v>220</v>
      </c>
      <c r="F12" s="707" t="s">
        <v>610</v>
      </c>
    </row>
    <row r="13" spans="1:9" ht="25.5">
      <c r="A13" s="705" t="s">
        <v>59</v>
      </c>
      <c r="B13" s="101" t="s">
        <v>209</v>
      </c>
      <c r="C13" s="101" t="s">
        <v>0</v>
      </c>
      <c r="D13" s="249"/>
      <c r="E13" s="249"/>
      <c r="F13" s="312"/>
    </row>
    <row r="14" spans="1:9" ht="31.5" customHeight="1">
      <c r="A14" s="136" t="s">
        <v>79</v>
      </c>
      <c r="B14" s="103" t="s">
        <v>190</v>
      </c>
      <c r="C14" s="103" t="s">
        <v>1</v>
      </c>
      <c r="D14" s="110">
        <v>431312361</v>
      </c>
      <c r="E14" s="110">
        <v>712106453</v>
      </c>
      <c r="F14" s="109"/>
      <c r="G14" s="248"/>
      <c r="H14" s="248"/>
      <c r="I14" s="248"/>
    </row>
    <row r="15" spans="1:9" ht="21" customHeight="1">
      <c r="A15" s="136"/>
      <c r="B15" s="103" t="s">
        <v>900</v>
      </c>
      <c r="C15" s="103" t="s">
        <v>901</v>
      </c>
      <c r="D15" s="110"/>
      <c r="E15" s="110"/>
      <c r="F15" s="109"/>
      <c r="G15" s="248"/>
      <c r="H15" s="248"/>
      <c r="I15" s="248"/>
    </row>
    <row r="16" spans="1:9" ht="25.5">
      <c r="A16" s="136"/>
      <c r="B16" s="103" t="s">
        <v>192</v>
      </c>
      <c r="C16" s="103" t="s">
        <v>2</v>
      </c>
      <c r="D16" s="110">
        <v>431298852</v>
      </c>
      <c r="E16" s="110">
        <v>712106453</v>
      </c>
      <c r="F16" s="109"/>
      <c r="G16" s="248"/>
      <c r="H16" s="248"/>
      <c r="I16" s="248"/>
    </row>
    <row r="17" spans="1:9" ht="33" customHeight="1">
      <c r="A17" s="136"/>
      <c r="B17" s="103" t="s">
        <v>966</v>
      </c>
      <c r="C17" s="103" t="s">
        <v>3</v>
      </c>
      <c r="D17" s="110">
        <v>13509</v>
      </c>
      <c r="E17" s="110"/>
      <c r="F17" s="109"/>
      <c r="G17" s="248"/>
      <c r="H17" s="248"/>
      <c r="I17" s="248"/>
    </row>
    <row r="18" spans="1:9" ht="30" customHeight="1">
      <c r="A18" s="136"/>
      <c r="B18" s="103" t="s">
        <v>193</v>
      </c>
      <c r="C18" s="103" t="s">
        <v>3</v>
      </c>
      <c r="D18" s="249"/>
      <c r="E18" s="249"/>
      <c r="F18" s="109"/>
      <c r="G18" s="248"/>
      <c r="H18" s="248"/>
      <c r="I18" s="248"/>
    </row>
    <row r="19" spans="1:9" ht="25.5">
      <c r="A19" s="136" t="s">
        <v>80</v>
      </c>
      <c r="B19" s="103" t="s">
        <v>194</v>
      </c>
      <c r="C19" s="103" t="s">
        <v>4</v>
      </c>
      <c r="D19" s="110">
        <v>63851814200</v>
      </c>
      <c r="E19" s="110">
        <v>60062996750</v>
      </c>
      <c r="F19" s="109"/>
      <c r="G19" s="248"/>
      <c r="H19" s="248"/>
      <c r="I19" s="248"/>
    </row>
    <row r="20" spans="1:9" ht="25.5">
      <c r="A20" s="136"/>
      <c r="B20" s="103" t="s">
        <v>151</v>
      </c>
      <c r="C20" s="103" t="s">
        <v>77</v>
      </c>
      <c r="D20" s="110">
        <v>63851814200</v>
      </c>
      <c r="E20" s="110">
        <v>59847853250</v>
      </c>
      <c r="F20" s="109"/>
      <c r="G20" s="248"/>
      <c r="H20" s="248"/>
      <c r="I20" s="248"/>
    </row>
    <row r="21" spans="1:9" ht="29.25" customHeight="1">
      <c r="A21" s="136"/>
      <c r="B21" s="103" t="s">
        <v>387</v>
      </c>
      <c r="C21" s="103" t="s">
        <v>78</v>
      </c>
      <c r="D21" s="110"/>
      <c r="E21" s="110">
        <v>215143500</v>
      </c>
      <c r="F21" s="109"/>
      <c r="G21" s="248"/>
      <c r="H21" s="248"/>
      <c r="I21" s="248"/>
    </row>
    <row r="22" spans="1:9" ht="44.25" customHeight="1">
      <c r="A22" s="136" t="s">
        <v>81</v>
      </c>
      <c r="B22" s="103" t="s">
        <v>825</v>
      </c>
      <c r="C22" s="103" t="s">
        <v>5</v>
      </c>
      <c r="D22" s="249"/>
      <c r="E22" s="249"/>
      <c r="F22" s="109"/>
      <c r="G22" s="248"/>
      <c r="H22" s="248"/>
      <c r="I22" s="248"/>
    </row>
    <row r="23" spans="1:9" ht="31.5" customHeight="1">
      <c r="A23" s="136" t="s">
        <v>82</v>
      </c>
      <c r="B23" s="103" t="s">
        <v>195</v>
      </c>
      <c r="C23" s="103" t="s">
        <v>6</v>
      </c>
      <c r="D23" s="110">
        <v>33150000</v>
      </c>
      <c r="E23" s="110">
        <v>11475000</v>
      </c>
      <c r="F23" s="109"/>
      <c r="G23" s="248"/>
      <c r="H23" s="248"/>
      <c r="I23" s="248"/>
    </row>
    <row r="24" spans="1:9" ht="34.5" customHeight="1">
      <c r="A24" s="136"/>
      <c r="B24" s="103" t="s">
        <v>152</v>
      </c>
      <c r="C24" s="103" t="s">
        <v>818</v>
      </c>
      <c r="D24" s="110"/>
      <c r="E24" s="110"/>
      <c r="F24" s="109"/>
      <c r="G24" s="248"/>
      <c r="H24" s="248"/>
      <c r="I24" s="248"/>
    </row>
    <row r="25" spans="1:9" ht="25.5">
      <c r="A25" s="136"/>
      <c r="B25" s="103" t="s">
        <v>153</v>
      </c>
      <c r="C25" s="103" t="s">
        <v>819</v>
      </c>
      <c r="D25" s="110">
        <v>33150000</v>
      </c>
      <c r="E25" s="110">
        <v>11475000</v>
      </c>
      <c r="F25" s="109"/>
      <c r="G25" s="248"/>
      <c r="H25" s="248"/>
      <c r="I25" s="248"/>
    </row>
    <row r="26" spans="1:9" ht="29.25" customHeight="1">
      <c r="A26" s="136" t="s">
        <v>83</v>
      </c>
      <c r="B26" s="103" t="s">
        <v>207</v>
      </c>
      <c r="C26" s="103" t="s">
        <v>7</v>
      </c>
      <c r="D26" s="110"/>
      <c r="E26" s="110"/>
      <c r="F26" s="109"/>
      <c r="G26" s="248"/>
      <c r="H26" s="248"/>
      <c r="I26" s="248"/>
    </row>
    <row r="27" spans="1:9" ht="29.25" customHeight="1">
      <c r="A27" s="136" t="s">
        <v>84</v>
      </c>
      <c r="B27" s="103" t="s">
        <v>826</v>
      </c>
      <c r="C27" s="103" t="s">
        <v>820</v>
      </c>
      <c r="D27" s="110"/>
      <c r="E27" s="110"/>
      <c r="F27" s="109"/>
      <c r="G27" s="248"/>
      <c r="H27" s="248"/>
      <c r="I27" s="248"/>
    </row>
    <row r="28" spans="1:9" ht="36.75" customHeight="1">
      <c r="A28" s="136" t="s">
        <v>85</v>
      </c>
      <c r="B28" s="103" t="s">
        <v>208</v>
      </c>
      <c r="C28" s="103" t="s">
        <v>8</v>
      </c>
      <c r="D28" s="110"/>
      <c r="E28" s="110"/>
      <c r="F28" s="109"/>
      <c r="G28" s="248"/>
      <c r="H28" s="248"/>
      <c r="I28" s="248"/>
    </row>
    <row r="29" spans="1:9" ht="31.5" customHeight="1">
      <c r="A29" s="136" t="s">
        <v>86</v>
      </c>
      <c r="B29" s="103" t="s">
        <v>210</v>
      </c>
      <c r="C29" s="103" t="s">
        <v>9</v>
      </c>
      <c r="D29" s="110"/>
      <c r="E29" s="110"/>
      <c r="F29" s="109"/>
      <c r="G29" s="248"/>
      <c r="H29" s="248"/>
      <c r="I29" s="248"/>
    </row>
    <row r="30" spans="1:9" ht="52.5" customHeight="1">
      <c r="A30" s="136" t="s">
        <v>821</v>
      </c>
      <c r="B30" s="103" t="s">
        <v>211</v>
      </c>
      <c r="C30" s="103" t="s">
        <v>10</v>
      </c>
      <c r="D30" s="110">
        <v>2779886</v>
      </c>
      <c r="E30" s="110">
        <v>5470106</v>
      </c>
      <c r="F30" s="109"/>
      <c r="G30" s="248"/>
      <c r="H30" s="248"/>
      <c r="I30" s="248"/>
    </row>
    <row r="31" spans="1:9" ht="38.25">
      <c r="A31" s="136"/>
      <c r="B31" s="103" t="s">
        <v>769</v>
      </c>
      <c r="C31" s="103" t="s">
        <v>822</v>
      </c>
      <c r="D31" s="110">
        <v>2779886</v>
      </c>
      <c r="E31" s="110">
        <v>5470106</v>
      </c>
      <c r="F31" s="109"/>
      <c r="G31" s="248"/>
      <c r="H31" s="248"/>
      <c r="I31" s="248"/>
    </row>
    <row r="32" spans="1:9" ht="25.5">
      <c r="A32" s="136" t="s">
        <v>823</v>
      </c>
      <c r="B32" s="101" t="s">
        <v>212</v>
      </c>
      <c r="C32" s="101" t="s">
        <v>11</v>
      </c>
      <c r="D32" s="249">
        <v>64319056447</v>
      </c>
      <c r="E32" s="249">
        <v>60792048309</v>
      </c>
      <c r="F32" s="359"/>
      <c r="G32" s="248"/>
      <c r="H32" s="248"/>
      <c r="I32" s="248"/>
    </row>
    <row r="33" spans="1:9" ht="27.75" customHeight="1">
      <c r="A33" s="705" t="s">
        <v>87</v>
      </c>
      <c r="B33" s="101" t="s">
        <v>213</v>
      </c>
      <c r="C33" s="101" t="s">
        <v>12</v>
      </c>
      <c r="D33" s="249"/>
      <c r="E33" s="249"/>
      <c r="F33" s="109"/>
      <c r="G33" s="248"/>
      <c r="H33" s="248"/>
      <c r="I33" s="248"/>
    </row>
    <row r="34" spans="1:9" ht="36" customHeight="1">
      <c r="A34" s="136" t="s">
        <v>88</v>
      </c>
      <c r="B34" s="103" t="s">
        <v>827</v>
      </c>
      <c r="C34" s="101" t="s">
        <v>13</v>
      </c>
      <c r="D34" s="249"/>
      <c r="E34" s="249"/>
      <c r="F34" s="109"/>
      <c r="G34" s="248"/>
      <c r="H34" s="248"/>
      <c r="I34" s="248"/>
    </row>
    <row r="35" spans="1:9" ht="36" customHeight="1">
      <c r="A35" s="136" t="s">
        <v>89</v>
      </c>
      <c r="B35" s="103" t="s">
        <v>214</v>
      </c>
      <c r="C35" s="103" t="s">
        <v>14</v>
      </c>
      <c r="D35" s="110"/>
      <c r="E35" s="110"/>
      <c r="F35" s="109"/>
      <c r="G35" s="248"/>
      <c r="H35" s="248"/>
      <c r="I35" s="248"/>
    </row>
    <row r="36" spans="1:9" ht="27" customHeight="1">
      <c r="A36" s="136"/>
      <c r="B36" s="103" t="s">
        <v>154</v>
      </c>
      <c r="C36" s="103" t="s">
        <v>824</v>
      </c>
      <c r="D36" s="110"/>
      <c r="E36" s="110"/>
      <c r="F36" s="109"/>
      <c r="G36" s="248"/>
      <c r="H36" s="248"/>
      <c r="I36" s="248"/>
    </row>
    <row r="37" spans="1:9" ht="25.5">
      <c r="A37" s="136" t="s">
        <v>90</v>
      </c>
      <c r="B37" s="103" t="s">
        <v>215</v>
      </c>
      <c r="C37" s="103" t="s">
        <v>15</v>
      </c>
      <c r="D37" s="110">
        <v>422915273</v>
      </c>
      <c r="E37" s="110">
        <v>235790255</v>
      </c>
      <c r="F37" s="109"/>
      <c r="G37" s="248"/>
      <c r="H37" s="248"/>
      <c r="I37" s="248"/>
    </row>
    <row r="38" spans="1:9" ht="33" customHeight="1">
      <c r="A38" s="136"/>
      <c r="B38" s="103" t="s">
        <v>155</v>
      </c>
      <c r="C38" s="103" t="s">
        <v>828</v>
      </c>
      <c r="D38" s="110">
        <v>103181705</v>
      </c>
      <c r="E38" s="110"/>
      <c r="F38" s="109"/>
      <c r="G38" s="248"/>
      <c r="H38" s="248"/>
      <c r="I38" s="248"/>
    </row>
    <row r="39" spans="1:9" ht="33" customHeight="1">
      <c r="A39" s="136"/>
      <c r="B39" s="105" t="s">
        <v>172</v>
      </c>
      <c r="C39" s="103" t="s">
        <v>829</v>
      </c>
      <c r="D39" s="110"/>
      <c r="E39" s="110"/>
      <c r="F39" s="109"/>
      <c r="G39" s="248"/>
      <c r="H39" s="248"/>
      <c r="I39" s="248"/>
    </row>
    <row r="40" spans="1:9" ht="33" customHeight="1">
      <c r="A40" s="136"/>
      <c r="B40" s="105" t="s">
        <v>173</v>
      </c>
      <c r="C40" s="103" t="s">
        <v>830</v>
      </c>
      <c r="D40" s="110"/>
      <c r="E40" s="110"/>
      <c r="F40" s="109"/>
      <c r="G40" s="248"/>
      <c r="H40" s="248"/>
      <c r="I40" s="248"/>
    </row>
    <row r="41" spans="1:9" ht="33" customHeight="1">
      <c r="A41" s="136"/>
      <c r="B41" s="105" t="s">
        <v>629</v>
      </c>
      <c r="C41" s="103" t="s">
        <v>831</v>
      </c>
      <c r="D41" s="110"/>
      <c r="E41" s="110"/>
      <c r="F41" s="109"/>
      <c r="G41" s="248"/>
      <c r="H41" s="248"/>
      <c r="I41" s="248"/>
    </row>
    <row r="42" spans="1:9" ht="33" customHeight="1">
      <c r="A42" s="136"/>
      <c r="B42" s="105" t="s">
        <v>745</v>
      </c>
      <c r="C42" s="103" t="s">
        <v>832</v>
      </c>
      <c r="D42" s="110">
        <v>103181705</v>
      </c>
      <c r="E42" s="110"/>
      <c r="F42" s="109"/>
      <c r="G42" s="248"/>
      <c r="H42" s="248"/>
      <c r="I42" s="248"/>
    </row>
    <row r="43" spans="1:9" ht="33" customHeight="1">
      <c r="A43" s="136"/>
      <c r="B43" s="103" t="s">
        <v>630</v>
      </c>
      <c r="C43" s="103" t="s">
        <v>833</v>
      </c>
      <c r="D43" s="110"/>
      <c r="E43" s="110"/>
      <c r="F43" s="109"/>
      <c r="G43" s="248"/>
      <c r="H43" s="248"/>
      <c r="I43" s="248"/>
    </row>
    <row r="44" spans="1:9" ht="25.5">
      <c r="A44" s="136"/>
      <c r="B44" s="103" t="s">
        <v>156</v>
      </c>
      <c r="C44" s="103" t="s">
        <v>834</v>
      </c>
      <c r="D44" s="110">
        <v>11000000</v>
      </c>
      <c r="E44" s="110">
        <v>11000000</v>
      </c>
      <c r="F44" s="109"/>
      <c r="G44" s="248"/>
      <c r="H44" s="248"/>
      <c r="I44" s="248"/>
    </row>
    <row r="45" spans="1:9" ht="36" customHeight="1">
      <c r="A45" s="136"/>
      <c r="B45" s="103" t="s">
        <v>157</v>
      </c>
      <c r="C45" s="103" t="s">
        <v>835</v>
      </c>
      <c r="D45" s="110"/>
      <c r="E45" s="110"/>
      <c r="F45" s="109"/>
      <c r="G45" s="248"/>
      <c r="H45" s="248"/>
      <c r="I45" s="248"/>
    </row>
    <row r="46" spans="1:9" ht="31.5" customHeight="1">
      <c r="A46" s="136"/>
      <c r="B46" s="103" t="s">
        <v>158</v>
      </c>
      <c r="C46" s="103" t="s">
        <v>836</v>
      </c>
      <c r="D46" s="110">
        <v>32371397</v>
      </c>
      <c r="E46" s="110">
        <v>33172794</v>
      </c>
      <c r="F46" s="109"/>
      <c r="G46" s="248"/>
      <c r="H46" s="248"/>
      <c r="I46" s="248"/>
    </row>
    <row r="47" spans="1:9" ht="33.75" customHeight="1">
      <c r="A47" s="136"/>
      <c r="B47" s="103" t="s">
        <v>159</v>
      </c>
      <c r="C47" s="103" t="s">
        <v>838</v>
      </c>
      <c r="D47" s="110">
        <v>49500000</v>
      </c>
      <c r="E47" s="110">
        <v>33000000</v>
      </c>
      <c r="F47" s="109"/>
      <c r="G47" s="248"/>
      <c r="H47" s="248"/>
      <c r="I47" s="248"/>
    </row>
    <row r="48" spans="1:9" ht="38.25">
      <c r="A48" s="136"/>
      <c r="B48" s="103" t="s">
        <v>160</v>
      </c>
      <c r="C48" s="103" t="s">
        <v>837</v>
      </c>
      <c r="D48" s="110">
        <v>77661501</v>
      </c>
      <c r="E48" s="110">
        <v>51784250</v>
      </c>
      <c r="F48" s="109"/>
      <c r="G48" s="248"/>
      <c r="H48" s="248"/>
      <c r="I48" s="248"/>
    </row>
    <row r="49" spans="1:9" ht="31.5" customHeight="1">
      <c r="A49" s="136"/>
      <c r="B49" s="105" t="s">
        <v>161</v>
      </c>
      <c r="C49" s="103" t="s">
        <v>839</v>
      </c>
      <c r="D49" s="110">
        <v>61161501</v>
      </c>
      <c r="E49" s="110">
        <v>40784250</v>
      </c>
      <c r="F49" s="109"/>
      <c r="G49" s="248"/>
      <c r="H49" s="248"/>
      <c r="I49" s="248"/>
    </row>
    <row r="50" spans="1:9" ht="42" customHeight="1">
      <c r="A50" s="136"/>
      <c r="B50" s="105" t="s">
        <v>162</v>
      </c>
      <c r="C50" s="103" t="s">
        <v>840</v>
      </c>
      <c r="D50" s="110">
        <v>16500000</v>
      </c>
      <c r="E50" s="110">
        <v>11000000</v>
      </c>
      <c r="F50" s="109"/>
      <c r="G50" s="248"/>
      <c r="H50" s="248"/>
      <c r="I50" s="248"/>
    </row>
    <row r="51" spans="1:9" ht="33" customHeight="1">
      <c r="A51" s="136"/>
      <c r="B51" s="105" t="s">
        <v>163</v>
      </c>
      <c r="C51" s="103" t="s">
        <v>841</v>
      </c>
      <c r="D51" s="110"/>
      <c r="E51" s="110"/>
      <c r="F51" s="109"/>
      <c r="G51" s="248"/>
      <c r="H51" s="248"/>
      <c r="I51" s="248"/>
    </row>
    <row r="52" spans="1:9" ht="48.75" customHeight="1">
      <c r="A52" s="136"/>
      <c r="B52" s="103" t="s">
        <v>164</v>
      </c>
      <c r="C52" s="103" t="s">
        <v>842</v>
      </c>
      <c r="D52" s="110">
        <v>22000000</v>
      </c>
      <c r="E52" s="110">
        <v>11000000</v>
      </c>
      <c r="F52" s="109"/>
      <c r="G52" s="248"/>
      <c r="H52" s="248"/>
      <c r="I52" s="248"/>
    </row>
    <row r="53" spans="1:9" ht="31.5" customHeight="1">
      <c r="A53" s="136"/>
      <c r="B53" s="103" t="s">
        <v>165</v>
      </c>
      <c r="C53" s="103" t="s">
        <v>843</v>
      </c>
      <c r="D53" s="110">
        <v>14241771</v>
      </c>
      <c r="E53" s="110">
        <v>7120886</v>
      </c>
      <c r="F53" s="109"/>
      <c r="G53" s="248"/>
      <c r="H53" s="248"/>
      <c r="I53" s="248"/>
    </row>
    <row r="54" spans="1:9" ht="31.5" customHeight="1">
      <c r="A54" s="136"/>
      <c r="B54" s="103" t="s">
        <v>166</v>
      </c>
      <c r="C54" s="103" t="s">
        <v>844</v>
      </c>
      <c r="D54" s="110"/>
      <c r="E54" s="110"/>
      <c r="F54" s="109"/>
      <c r="G54" s="248"/>
      <c r="H54" s="248"/>
      <c r="I54" s="248"/>
    </row>
    <row r="55" spans="1:9" ht="34.5" customHeight="1">
      <c r="A55" s="136"/>
      <c r="B55" s="103" t="s">
        <v>167</v>
      </c>
      <c r="C55" s="103" t="s">
        <v>845</v>
      </c>
      <c r="D55" s="110"/>
      <c r="E55" s="110"/>
      <c r="F55" s="109"/>
      <c r="G55" s="248"/>
      <c r="H55" s="248"/>
      <c r="I55" s="248"/>
    </row>
    <row r="56" spans="1:9" ht="58.5" customHeight="1">
      <c r="A56" s="136"/>
      <c r="B56" s="103" t="s">
        <v>168</v>
      </c>
      <c r="C56" s="103" t="s">
        <v>846</v>
      </c>
      <c r="D56" s="110"/>
      <c r="E56" s="110"/>
      <c r="F56" s="109"/>
      <c r="G56" s="248"/>
      <c r="H56" s="248"/>
      <c r="I56" s="248"/>
    </row>
    <row r="57" spans="1:9" ht="31.5" customHeight="1">
      <c r="A57" s="136"/>
      <c r="B57" s="103" t="s">
        <v>169</v>
      </c>
      <c r="C57" s="103" t="s">
        <v>847</v>
      </c>
      <c r="D57" s="110">
        <v>112958899</v>
      </c>
      <c r="E57" s="110">
        <v>88712325</v>
      </c>
      <c r="F57" s="109"/>
      <c r="G57" s="248"/>
      <c r="H57" s="248"/>
      <c r="I57" s="248"/>
    </row>
    <row r="58" spans="1:9" ht="36" customHeight="1">
      <c r="A58" s="136"/>
      <c r="B58" s="105" t="s">
        <v>170</v>
      </c>
      <c r="C58" s="103" t="s">
        <v>848</v>
      </c>
      <c r="D58" s="110"/>
      <c r="E58" s="110"/>
      <c r="F58" s="109"/>
      <c r="G58" s="248"/>
      <c r="H58" s="248"/>
      <c r="I58" s="248"/>
    </row>
    <row r="59" spans="1:9" ht="45" customHeight="1">
      <c r="A59" s="136"/>
      <c r="B59" s="105" t="s">
        <v>171</v>
      </c>
      <c r="C59" s="103" t="s">
        <v>849</v>
      </c>
      <c r="D59" s="110"/>
      <c r="E59" s="110"/>
      <c r="F59" s="109"/>
      <c r="G59" s="248"/>
      <c r="H59" s="248"/>
      <c r="I59" s="248"/>
    </row>
    <row r="60" spans="1:9" ht="52.5" customHeight="1">
      <c r="A60" s="136"/>
      <c r="B60" s="54" t="s">
        <v>767</v>
      </c>
      <c r="C60" s="103" t="s">
        <v>850</v>
      </c>
      <c r="D60" s="110">
        <v>12356170</v>
      </c>
      <c r="E60" s="110">
        <v>7835620</v>
      </c>
      <c r="F60" s="109"/>
      <c r="G60" s="248"/>
      <c r="H60" s="248"/>
      <c r="I60" s="248"/>
    </row>
    <row r="61" spans="1:9" ht="52.5" customHeight="1">
      <c r="A61" s="136"/>
      <c r="B61" s="54" t="s">
        <v>768</v>
      </c>
      <c r="C61" s="103" t="s">
        <v>851</v>
      </c>
      <c r="D61" s="110">
        <v>100602729</v>
      </c>
      <c r="E61" s="110">
        <v>80876705</v>
      </c>
      <c r="F61" s="109"/>
      <c r="G61" s="248"/>
      <c r="H61" s="248"/>
      <c r="I61" s="248"/>
    </row>
    <row r="62" spans="1:9" ht="25.5">
      <c r="A62" s="136"/>
      <c r="B62" s="54" t="s">
        <v>265</v>
      </c>
      <c r="C62" s="103" t="s">
        <v>852</v>
      </c>
      <c r="D62" s="110"/>
      <c r="E62" s="110"/>
      <c r="F62" s="109"/>
      <c r="G62" s="248"/>
      <c r="H62" s="248"/>
      <c r="I62" s="248"/>
    </row>
    <row r="63" spans="1:9" ht="36.75" customHeight="1">
      <c r="A63" s="136"/>
      <c r="B63" s="54" t="s">
        <v>273</v>
      </c>
      <c r="C63" s="103" t="s">
        <v>853</v>
      </c>
      <c r="D63" s="110"/>
      <c r="E63" s="110"/>
      <c r="F63" s="109"/>
      <c r="G63" s="248"/>
      <c r="H63" s="248"/>
      <c r="I63" s="248"/>
    </row>
    <row r="64" spans="1:9" ht="31.5" customHeight="1">
      <c r="A64" s="705" t="s">
        <v>854</v>
      </c>
      <c r="B64" s="101" t="s">
        <v>216</v>
      </c>
      <c r="C64" s="101" t="s">
        <v>16</v>
      </c>
      <c r="D64" s="249">
        <v>422915273</v>
      </c>
      <c r="E64" s="249">
        <v>235790255</v>
      </c>
      <c r="F64" s="359"/>
      <c r="G64" s="248"/>
      <c r="H64" s="248"/>
      <c r="I64" s="248"/>
    </row>
    <row r="65" spans="1:9" ht="42" customHeight="1">
      <c r="A65" s="705"/>
      <c r="B65" s="101" t="s">
        <v>894</v>
      </c>
      <c r="C65" s="101" t="s">
        <v>17</v>
      </c>
      <c r="D65" s="249">
        <v>63896141174</v>
      </c>
      <c r="E65" s="249">
        <v>60556258054</v>
      </c>
      <c r="F65" s="359"/>
      <c r="G65" s="248"/>
      <c r="H65" s="248"/>
      <c r="I65" s="248"/>
    </row>
    <row r="66" spans="1:9" ht="42" customHeight="1">
      <c r="A66" s="705"/>
      <c r="B66" s="101" t="s">
        <v>523</v>
      </c>
      <c r="C66" s="101" t="s">
        <v>18</v>
      </c>
      <c r="D66" s="249">
        <v>5600000</v>
      </c>
      <c r="E66" s="249">
        <v>5100000</v>
      </c>
      <c r="F66" s="359"/>
      <c r="G66" s="248"/>
      <c r="H66" s="248"/>
      <c r="I66" s="248"/>
    </row>
    <row r="67" spans="1:9" ht="38.25">
      <c r="A67" s="705"/>
      <c r="B67" s="101" t="s">
        <v>895</v>
      </c>
      <c r="C67" s="101" t="s">
        <v>19</v>
      </c>
      <c r="D67" s="666">
        <v>11410.02</v>
      </c>
      <c r="E67" s="666">
        <v>11873.77</v>
      </c>
      <c r="F67" s="359"/>
      <c r="G67" s="248"/>
      <c r="H67" s="248"/>
      <c r="I67" s="248"/>
    </row>
    <row r="68" spans="1:9">
      <c r="A68" s="251"/>
      <c r="B68" s="250"/>
      <c r="C68" s="250"/>
      <c r="D68" s="249"/>
      <c r="E68" s="249"/>
      <c r="F68" s="109"/>
    </row>
    <row r="69" spans="1:9" ht="11.25" customHeight="1">
      <c r="F69" s="248"/>
    </row>
    <row r="70" spans="1:9" ht="5.25" customHeight="1">
      <c r="A70" s="139"/>
      <c r="B70" s="254"/>
      <c r="C70" s="255"/>
      <c r="D70" s="139"/>
      <c r="E70" s="139"/>
    </row>
    <row r="71" spans="1:9" ht="12.75" customHeight="1">
      <c r="A71" s="256" t="s">
        <v>373</v>
      </c>
      <c r="B71" s="256"/>
      <c r="C71" s="243"/>
      <c r="D71" s="257" t="s">
        <v>504</v>
      </c>
      <c r="E71" s="257"/>
      <c r="F71" s="257"/>
    </row>
    <row r="72" spans="1:9">
      <c r="A72" s="177" t="s">
        <v>375</v>
      </c>
      <c r="B72" s="177"/>
      <c r="C72" s="243"/>
      <c r="D72" s="258" t="s">
        <v>376</v>
      </c>
      <c r="E72" s="257"/>
      <c r="F72" s="257"/>
    </row>
    <row r="73" spans="1:9">
      <c r="A73" s="259"/>
      <c r="B73" s="259"/>
      <c r="C73" s="260"/>
      <c r="D73" s="261"/>
      <c r="E73" s="261"/>
      <c r="F73" s="243"/>
    </row>
    <row r="74" spans="1:9">
      <c r="A74" s="259"/>
      <c r="B74" s="259"/>
      <c r="C74" s="260"/>
      <c r="D74" s="261"/>
      <c r="E74" s="261"/>
      <c r="F74" s="243"/>
    </row>
    <row r="75" spans="1:9">
      <c r="A75" s="259"/>
      <c r="B75" s="259"/>
      <c r="C75" s="260"/>
      <c r="D75" s="261"/>
      <c r="E75" s="261"/>
      <c r="F75" s="243"/>
    </row>
    <row r="76" spans="1:9">
      <c r="A76" s="259"/>
      <c r="B76" s="259"/>
      <c r="C76" s="260"/>
      <c r="D76" s="261"/>
      <c r="E76" s="261"/>
      <c r="F76" s="243"/>
    </row>
    <row r="77" spans="1:9" ht="65.25" customHeight="1">
      <c r="A77" s="621"/>
      <c r="B77" s="621"/>
      <c r="C77" s="260"/>
      <c r="D77" s="622"/>
      <c r="E77" s="622"/>
      <c r="F77" s="623"/>
    </row>
    <row r="78" spans="1:9">
      <c r="A78" s="173" t="s">
        <v>666</v>
      </c>
      <c r="B78" s="173"/>
      <c r="C78" s="243"/>
      <c r="D78" s="173" t="s">
        <v>997</v>
      </c>
      <c r="E78" s="173"/>
      <c r="F78" s="173"/>
    </row>
    <row r="79" spans="1:9">
      <c r="A79" s="183" t="s">
        <v>955</v>
      </c>
      <c r="B79" s="183"/>
      <c r="C79" s="243"/>
      <c r="D79" s="789" t="s">
        <v>999</v>
      </c>
      <c r="E79" s="789"/>
      <c r="F79" s="789"/>
    </row>
    <row r="80" spans="1:9">
      <c r="A80" s="177" t="s">
        <v>663</v>
      </c>
      <c r="B80" s="177"/>
      <c r="C80" s="243"/>
      <c r="D80" s="790" t="s">
        <v>989</v>
      </c>
      <c r="E80" s="790"/>
      <c r="F80" s="790"/>
    </row>
  </sheetData>
  <mergeCells count="11">
    <mergeCell ref="D79:F79"/>
    <mergeCell ref="D80:F80"/>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1"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view="pageBreakPreview" topLeftCell="A52" zoomScale="85" zoomScaleNormal="100" zoomScaleSheetLayoutView="85" workbookViewId="0">
      <selection activeCell="F61" sqref="F61"/>
    </sheetView>
  </sheetViews>
  <sheetFormatPr defaultColWidth="9.140625" defaultRowHeight="12.75"/>
  <cols>
    <col min="1" max="1" width="6.7109375" style="139" customWidth="1"/>
    <col min="2" max="2" width="50" style="139" customWidth="1"/>
    <col min="3" max="3" width="12.140625" style="139" customWidth="1"/>
    <col min="4" max="5" width="21.7109375" style="253" customWidth="1"/>
    <col min="6" max="6" width="23" style="253" customWidth="1"/>
    <col min="7" max="7" width="20" style="255" bestFit="1" customWidth="1"/>
    <col min="8" max="9" width="13.5703125" style="139" bestFit="1" customWidth="1"/>
    <col min="10" max="10" width="18.85546875" style="139" bestFit="1" customWidth="1"/>
    <col min="11" max="16384" width="9.140625" style="139"/>
  </cols>
  <sheetData>
    <row r="1" spans="1:10" s="617" customFormat="1" ht="30" customHeight="1">
      <c r="A1" s="717" t="s">
        <v>860</v>
      </c>
      <c r="B1" s="717"/>
      <c r="C1" s="717"/>
      <c r="D1" s="717"/>
      <c r="E1" s="717"/>
      <c r="F1" s="717"/>
      <c r="G1" s="664"/>
    </row>
    <row r="2" spans="1:10" s="617" customFormat="1" ht="41.25" customHeight="1">
      <c r="A2" s="718" t="s">
        <v>861</v>
      </c>
      <c r="B2" s="718"/>
      <c r="C2" s="718"/>
      <c r="D2" s="718"/>
      <c r="E2" s="718"/>
      <c r="F2" s="718"/>
      <c r="G2" s="664"/>
    </row>
    <row r="3" spans="1:10" ht="35.25" customHeight="1">
      <c r="A3" s="719" t="s">
        <v>797</v>
      </c>
      <c r="B3" s="719"/>
      <c r="C3" s="719"/>
      <c r="D3" s="719"/>
      <c r="E3" s="719"/>
      <c r="F3" s="719"/>
    </row>
    <row r="4" spans="1:10">
      <c r="A4" s="721" t="s">
        <v>1009</v>
      </c>
      <c r="B4" s="721"/>
      <c r="C4" s="721"/>
      <c r="D4" s="721"/>
      <c r="E4" s="721"/>
      <c r="F4" s="721"/>
    </row>
    <row r="5" spans="1:10" ht="5.25" customHeight="1">
      <c r="A5" s="602"/>
      <c r="B5" s="721"/>
      <c r="C5" s="721"/>
      <c r="D5" s="721"/>
      <c r="E5" s="721"/>
    </row>
    <row r="6" spans="1:10" ht="28.5" customHeight="1">
      <c r="A6" s="146" t="s">
        <v>280</v>
      </c>
      <c r="B6" s="197" t="s">
        <v>540</v>
      </c>
      <c r="C6" s="723" t="s">
        <v>1003</v>
      </c>
      <c r="D6" s="723"/>
      <c r="E6" s="723"/>
      <c r="F6" s="723"/>
    </row>
    <row r="7" spans="1:10" ht="28.5" customHeight="1">
      <c r="A7" s="146" t="s">
        <v>281</v>
      </c>
      <c r="B7" s="197" t="s">
        <v>542</v>
      </c>
      <c r="C7" s="723" t="s">
        <v>988</v>
      </c>
      <c r="D7" s="723"/>
      <c r="E7" s="723"/>
      <c r="F7" s="723"/>
    </row>
    <row r="8" spans="1:10" ht="28.5" customHeight="1">
      <c r="A8" s="146" t="s">
        <v>282</v>
      </c>
      <c r="B8" s="197" t="s">
        <v>543</v>
      </c>
      <c r="C8" s="723" t="s">
        <v>1002</v>
      </c>
      <c r="D8" s="723"/>
      <c r="E8" s="723"/>
      <c r="F8" s="723"/>
    </row>
    <row r="9" spans="1:10" ht="28.5" customHeight="1">
      <c r="A9" s="146" t="s">
        <v>419</v>
      </c>
      <c r="B9" s="643" t="s">
        <v>987</v>
      </c>
      <c r="C9" s="786" t="s">
        <v>1005</v>
      </c>
      <c r="D9" s="786"/>
      <c r="E9" s="786"/>
      <c r="F9" s="786"/>
    </row>
    <row r="10" spans="1:10" ht="25.5">
      <c r="A10" s="146" t="s">
        <v>422</v>
      </c>
      <c r="B10" s="197" t="s">
        <v>544</v>
      </c>
      <c r="C10" s="713" t="s">
        <v>1007</v>
      </c>
      <c r="D10" s="713"/>
      <c r="E10" s="713"/>
      <c r="F10" s="713"/>
    </row>
    <row r="11" spans="1:10">
      <c r="A11" s="146"/>
      <c r="B11" s="197"/>
      <c r="C11" s="607"/>
      <c r="D11" s="607"/>
      <c r="E11" s="607"/>
      <c r="F11" s="607"/>
    </row>
    <row r="12" spans="1:10" s="140" customFormat="1" ht="18.600000000000001" customHeight="1">
      <c r="A12" s="117" t="s">
        <v>614</v>
      </c>
      <c r="B12" s="117"/>
      <c r="C12" s="117"/>
      <c r="D12" s="388"/>
      <c r="E12" s="388"/>
      <c r="F12" s="263" t="s">
        <v>503</v>
      </c>
      <c r="G12" s="660"/>
    </row>
    <row r="13" spans="1:10" ht="60" customHeight="1">
      <c r="A13" s="609" t="s">
        <v>217</v>
      </c>
      <c r="B13" s="609" t="s">
        <v>218</v>
      </c>
      <c r="C13" s="609" t="s">
        <v>198</v>
      </c>
      <c r="D13" s="249" t="s">
        <v>219</v>
      </c>
      <c r="E13" s="249" t="s">
        <v>220</v>
      </c>
      <c r="F13" s="249" t="s">
        <v>221</v>
      </c>
    </row>
    <row r="14" spans="1:10" ht="25.5">
      <c r="A14" s="599" t="s">
        <v>59</v>
      </c>
      <c r="B14" s="101" t="s">
        <v>222</v>
      </c>
      <c r="C14" s="101" t="s">
        <v>18</v>
      </c>
      <c r="D14" s="583">
        <v>33340797</v>
      </c>
      <c r="E14" s="583">
        <v>11842907</v>
      </c>
      <c r="F14" s="583">
        <v>2224317224</v>
      </c>
      <c r="H14" s="659"/>
      <c r="I14" s="659"/>
      <c r="J14" s="659"/>
    </row>
    <row r="15" spans="1:10" ht="25.5">
      <c r="A15" s="136">
        <v>1</v>
      </c>
      <c r="B15" s="103" t="s">
        <v>855</v>
      </c>
      <c r="C15" s="103" t="s">
        <v>903</v>
      </c>
      <c r="D15" s="389"/>
      <c r="E15" s="389"/>
      <c r="F15" s="389"/>
      <c r="H15" s="659"/>
      <c r="I15" s="659"/>
      <c r="J15" s="659"/>
    </row>
    <row r="16" spans="1:10" ht="25.5">
      <c r="A16" s="136">
        <v>2</v>
      </c>
      <c r="B16" s="103" t="s">
        <v>223</v>
      </c>
      <c r="C16" s="103" t="s">
        <v>19</v>
      </c>
      <c r="D16" s="389">
        <v>33150000</v>
      </c>
      <c r="E16" s="389">
        <v>11475000</v>
      </c>
      <c r="F16" s="389">
        <v>2221223400</v>
      </c>
      <c r="H16" s="659"/>
      <c r="I16" s="659"/>
      <c r="J16" s="659"/>
    </row>
    <row r="17" spans="1:10" ht="25.5">
      <c r="A17" s="136">
        <v>3</v>
      </c>
      <c r="B17" s="103" t="s">
        <v>224</v>
      </c>
      <c r="C17" s="103" t="s">
        <v>20</v>
      </c>
      <c r="D17" s="389">
        <v>190797</v>
      </c>
      <c r="E17" s="389">
        <v>367907</v>
      </c>
      <c r="F17" s="389">
        <v>3093824</v>
      </c>
      <c r="H17" s="659"/>
      <c r="I17" s="659"/>
      <c r="J17" s="659"/>
    </row>
    <row r="18" spans="1:10" ht="27.75" customHeight="1">
      <c r="A18" s="136">
        <v>4</v>
      </c>
      <c r="B18" s="103" t="s">
        <v>225</v>
      </c>
      <c r="C18" s="103" t="s">
        <v>21</v>
      </c>
      <c r="D18" s="389"/>
      <c r="E18" s="389"/>
      <c r="F18" s="389"/>
      <c r="H18" s="659"/>
      <c r="I18" s="659"/>
      <c r="J18" s="659"/>
    </row>
    <row r="19" spans="1:10" ht="25.5">
      <c r="A19" s="599" t="s">
        <v>87</v>
      </c>
      <c r="B19" s="101" t="s">
        <v>226</v>
      </c>
      <c r="C19" s="101" t="s">
        <v>22</v>
      </c>
      <c r="D19" s="583">
        <v>134106327</v>
      </c>
      <c r="E19" s="583">
        <v>159892099</v>
      </c>
      <c r="F19" s="583">
        <v>522206450</v>
      </c>
      <c r="H19" s="659"/>
      <c r="I19" s="659"/>
      <c r="J19" s="659"/>
    </row>
    <row r="20" spans="1:10" ht="25.5">
      <c r="A20" s="136">
        <v>1</v>
      </c>
      <c r="B20" s="103" t="s">
        <v>892</v>
      </c>
      <c r="C20" s="103" t="s">
        <v>23</v>
      </c>
      <c r="D20" s="389">
        <v>32371397</v>
      </c>
      <c r="E20" s="389">
        <v>33172794</v>
      </c>
      <c r="F20" s="389">
        <v>120564719</v>
      </c>
      <c r="H20" s="659"/>
      <c r="I20" s="659"/>
      <c r="J20" s="659"/>
    </row>
    <row r="21" spans="1:10" ht="25.5">
      <c r="A21" s="136">
        <v>2</v>
      </c>
      <c r="B21" s="103" t="s">
        <v>893</v>
      </c>
      <c r="C21" s="103" t="s">
        <v>24</v>
      </c>
      <c r="D21" s="389">
        <v>25877251</v>
      </c>
      <c r="E21" s="389">
        <v>29361138</v>
      </c>
      <c r="F21" s="389">
        <v>98413515</v>
      </c>
      <c r="H21" s="659"/>
      <c r="I21" s="659"/>
      <c r="J21" s="659"/>
    </row>
    <row r="22" spans="1:10" ht="25.5">
      <c r="A22" s="136"/>
      <c r="B22" s="105" t="s">
        <v>174</v>
      </c>
      <c r="C22" s="103" t="s">
        <v>904</v>
      </c>
      <c r="D22" s="389">
        <v>20000000</v>
      </c>
      <c r="E22" s="389">
        <v>20000000</v>
      </c>
      <c r="F22" s="389">
        <v>73548387</v>
      </c>
      <c r="H22" s="659"/>
      <c r="I22" s="659"/>
      <c r="J22" s="659"/>
    </row>
    <row r="23" spans="1:10" ht="25.5">
      <c r="A23" s="136"/>
      <c r="B23" s="105" t="s">
        <v>175</v>
      </c>
      <c r="C23" s="103" t="s">
        <v>905</v>
      </c>
      <c r="D23" s="389"/>
      <c r="E23" s="389">
        <v>3441372</v>
      </c>
      <c r="F23" s="389">
        <v>3441372</v>
      </c>
      <c r="H23" s="659"/>
      <c r="I23" s="659"/>
      <c r="J23" s="659"/>
    </row>
    <row r="24" spans="1:10" ht="24" customHeight="1">
      <c r="A24" s="136"/>
      <c r="B24" s="105" t="s">
        <v>632</v>
      </c>
      <c r="C24" s="103" t="s">
        <v>906</v>
      </c>
      <c r="D24" s="389"/>
      <c r="E24" s="389"/>
      <c r="F24" s="389"/>
      <c r="H24" s="659"/>
      <c r="I24" s="659"/>
      <c r="J24" s="659"/>
    </row>
    <row r="25" spans="1:10" ht="25.5">
      <c r="A25" s="136"/>
      <c r="B25" s="105" t="s">
        <v>176</v>
      </c>
      <c r="C25" s="103" t="s">
        <v>907</v>
      </c>
      <c r="D25" s="389">
        <v>5500000</v>
      </c>
      <c r="E25" s="389">
        <v>5500000</v>
      </c>
      <c r="F25" s="389">
        <v>20225806</v>
      </c>
      <c r="H25" s="659"/>
      <c r="I25" s="659"/>
      <c r="J25" s="659"/>
    </row>
    <row r="26" spans="1:10" ht="25.5">
      <c r="A26" s="136"/>
      <c r="B26" s="105" t="s">
        <v>177</v>
      </c>
      <c r="C26" s="103" t="s">
        <v>908</v>
      </c>
      <c r="D26" s="389">
        <v>377251</v>
      </c>
      <c r="E26" s="389">
        <v>419766</v>
      </c>
      <c r="F26" s="389">
        <v>1197950</v>
      </c>
      <c r="H26" s="659"/>
      <c r="I26" s="659"/>
      <c r="J26" s="659"/>
    </row>
    <row r="27" spans="1:10" ht="51">
      <c r="A27" s="136">
        <v>3</v>
      </c>
      <c r="B27" s="106" t="s">
        <v>891</v>
      </c>
      <c r="C27" s="103" t="s">
        <v>25</v>
      </c>
      <c r="D27" s="389">
        <v>51746574</v>
      </c>
      <c r="E27" s="389">
        <v>44428987</v>
      </c>
      <c r="F27" s="389">
        <v>196736318</v>
      </c>
      <c r="H27" s="659"/>
      <c r="I27" s="659"/>
      <c r="J27" s="659"/>
    </row>
    <row r="28" spans="1:10" ht="25.5">
      <c r="A28" s="136"/>
      <c r="B28" s="105" t="s">
        <v>178</v>
      </c>
      <c r="C28" s="103" t="s">
        <v>492</v>
      </c>
      <c r="D28" s="389">
        <v>16500000</v>
      </c>
      <c r="E28" s="389">
        <v>16500000</v>
      </c>
      <c r="F28" s="389">
        <v>60677419</v>
      </c>
      <c r="H28" s="659"/>
      <c r="I28" s="659"/>
      <c r="J28" s="659"/>
    </row>
    <row r="29" spans="1:10" ht="25.5">
      <c r="A29" s="136"/>
      <c r="B29" s="105" t="s">
        <v>179</v>
      </c>
      <c r="C29" s="103" t="s">
        <v>493</v>
      </c>
      <c r="D29" s="389">
        <v>11000000</v>
      </c>
      <c r="E29" s="389">
        <v>2874194</v>
      </c>
      <c r="F29" s="389">
        <v>23100000</v>
      </c>
      <c r="H29" s="659"/>
      <c r="I29" s="659"/>
      <c r="J29" s="659"/>
    </row>
    <row r="30" spans="1:10" ht="38.25">
      <c r="A30" s="136"/>
      <c r="B30" s="138" t="s">
        <v>763</v>
      </c>
      <c r="C30" s="103" t="s">
        <v>494</v>
      </c>
      <c r="D30" s="389">
        <v>4520550</v>
      </c>
      <c r="E30" s="389">
        <v>4671235</v>
      </c>
      <c r="F30" s="389">
        <v>12356170</v>
      </c>
      <c r="H30" s="659"/>
      <c r="I30" s="659"/>
      <c r="J30" s="659"/>
    </row>
    <row r="31" spans="1:10" ht="25.5">
      <c r="A31" s="136"/>
      <c r="B31" s="138" t="s">
        <v>762</v>
      </c>
      <c r="C31" s="103" t="s">
        <v>495</v>
      </c>
      <c r="D31" s="389">
        <v>19726024</v>
      </c>
      <c r="E31" s="389">
        <v>20383558</v>
      </c>
      <c r="F31" s="389">
        <v>100602729</v>
      </c>
      <c r="H31" s="659"/>
      <c r="I31" s="659"/>
      <c r="J31" s="659"/>
    </row>
    <row r="32" spans="1:10" ht="25.5">
      <c r="A32" s="136"/>
      <c r="B32" s="153" t="s">
        <v>687</v>
      </c>
      <c r="C32" s="103" t="s">
        <v>909</v>
      </c>
      <c r="D32" s="110"/>
      <c r="E32" s="110"/>
      <c r="F32" s="110"/>
      <c r="H32" s="659"/>
      <c r="I32" s="659"/>
      <c r="J32" s="659"/>
    </row>
    <row r="33" spans="1:10" ht="25.5">
      <c r="A33" s="136">
        <v>4</v>
      </c>
      <c r="B33" s="153" t="s">
        <v>856</v>
      </c>
      <c r="C33" s="103" t="s">
        <v>910</v>
      </c>
      <c r="D33" s="389"/>
      <c r="E33" s="389"/>
      <c r="F33" s="389"/>
      <c r="H33" s="659"/>
      <c r="I33" s="659"/>
      <c r="J33" s="659"/>
    </row>
    <row r="34" spans="1:10" ht="25.5">
      <c r="A34" s="136">
        <v>5</v>
      </c>
      <c r="B34" s="153" t="s">
        <v>857</v>
      </c>
      <c r="C34" s="103" t="s">
        <v>911</v>
      </c>
      <c r="D34" s="389"/>
      <c r="E34" s="389"/>
      <c r="F34" s="389"/>
      <c r="H34" s="659"/>
      <c r="I34" s="659"/>
      <c r="J34" s="659"/>
    </row>
    <row r="35" spans="1:10" ht="25.5">
      <c r="A35" s="136">
        <v>6</v>
      </c>
      <c r="B35" s="103" t="s">
        <v>227</v>
      </c>
      <c r="C35" s="103" t="s">
        <v>26</v>
      </c>
      <c r="D35" s="389">
        <v>7120885</v>
      </c>
      <c r="E35" s="389">
        <v>28720886</v>
      </c>
      <c r="F35" s="389">
        <v>35841771</v>
      </c>
      <c r="H35" s="659"/>
      <c r="I35" s="659"/>
      <c r="J35" s="659"/>
    </row>
    <row r="36" spans="1:10" ht="63.75">
      <c r="A36" s="136">
        <v>7</v>
      </c>
      <c r="B36" s="103" t="s">
        <v>228</v>
      </c>
      <c r="C36" s="103" t="s">
        <v>27</v>
      </c>
      <c r="D36" s="389">
        <v>11000000</v>
      </c>
      <c r="E36" s="389">
        <v>11000000</v>
      </c>
      <c r="F36" s="389">
        <v>40451613</v>
      </c>
      <c r="H36" s="659"/>
      <c r="I36" s="659"/>
      <c r="J36" s="659"/>
    </row>
    <row r="37" spans="1:10" ht="36.75" customHeight="1">
      <c r="A37" s="136"/>
      <c r="B37" s="105" t="s">
        <v>180</v>
      </c>
      <c r="C37" s="103" t="s">
        <v>912</v>
      </c>
      <c r="D37" s="389">
        <v>11000000</v>
      </c>
      <c r="E37" s="389">
        <v>11000000</v>
      </c>
      <c r="F37" s="389">
        <v>40451613</v>
      </c>
      <c r="H37" s="659"/>
      <c r="I37" s="659"/>
      <c r="J37" s="659"/>
    </row>
    <row r="38" spans="1:10" ht="127.5" customHeight="1">
      <c r="A38" s="136">
        <v>8</v>
      </c>
      <c r="B38" s="106" t="s">
        <v>229</v>
      </c>
      <c r="C38" s="103" t="s">
        <v>28</v>
      </c>
      <c r="D38" s="389"/>
      <c r="E38" s="389"/>
      <c r="F38" s="389"/>
      <c r="H38" s="659"/>
      <c r="I38" s="659"/>
      <c r="J38" s="659"/>
    </row>
    <row r="39" spans="1:10" ht="34.5" customHeight="1">
      <c r="A39" s="136"/>
      <c r="B39" s="105" t="s">
        <v>181</v>
      </c>
      <c r="C39" s="105" t="s">
        <v>913</v>
      </c>
      <c r="D39" s="389"/>
      <c r="E39" s="389"/>
      <c r="F39" s="389"/>
      <c r="H39" s="659"/>
      <c r="I39" s="659"/>
      <c r="J39" s="659"/>
    </row>
    <row r="40" spans="1:10" ht="34.5" customHeight="1">
      <c r="A40" s="136"/>
      <c r="B40" s="105" t="s">
        <v>182</v>
      </c>
      <c r="C40" s="105" t="s">
        <v>914</v>
      </c>
      <c r="D40" s="389"/>
      <c r="E40" s="389"/>
      <c r="F40" s="389"/>
      <c r="H40" s="659"/>
      <c r="I40" s="659"/>
      <c r="J40" s="659"/>
    </row>
    <row r="41" spans="1:10" ht="34.5" customHeight="1">
      <c r="A41" s="136"/>
      <c r="B41" s="105" t="s">
        <v>183</v>
      </c>
      <c r="C41" s="105" t="s">
        <v>915</v>
      </c>
      <c r="D41" s="389"/>
      <c r="E41" s="389"/>
      <c r="F41" s="389"/>
      <c r="H41" s="659"/>
      <c r="I41" s="659"/>
      <c r="J41" s="659"/>
    </row>
    <row r="42" spans="1:10" ht="39.6" customHeight="1">
      <c r="A42" s="136"/>
      <c r="B42" s="105" t="s">
        <v>275</v>
      </c>
      <c r="C42" s="105" t="s">
        <v>916</v>
      </c>
      <c r="D42" s="389"/>
      <c r="E42" s="389"/>
      <c r="F42" s="389"/>
      <c r="H42" s="659"/>
      <c r="I42" s="659"/>
      <c r="J42" s="659"/>
    </row>
    <row r="43" spans="1:10" ht="38.25">
      <c r="A43" s="136">
        <v>9</v>
      </c>
      <c r="B43" s="103" t="s">
        <v>230</v>
      </c>
      <c r="C43" s="103" t="s">
        <v>29</v>
      </c>
      <c r="D43" s="389"/>
      <c r="E43" s="389">
        <v>10428400</v>
      </c>
      <c r="F43" s="389">
        <v>10428400</v>
      </c>
      <c r="H43" s="659"/>
      <c r="I43" s="659"/>
      <c r="J43" s="659"/>
    </row>
    <row r="44" spans="1:10" ht="25.5">
      <c r="A44" s="136"/>
      <c r="B44" s="105" t="s">
        <v>184</v>
      </c>
      <c r="C44" s="105" t="s">
        <v>917</v>
      </c>
      <c r="D44" s="389"/>
      <c r="E44" s="389">
        <v>10428400</v>
      </c>
      <c r="F44" s="389">
        <v>10428400</v>
      </c>
      <c r="H44" s="659"/>
      <c r="I44" s="659"/>
      <c r="J44" s="659"/>
    </row>
    <row r="45" spans="1:10" ht="39" customHeight="1">
      <c r="A45" s="136"/>
      <c r="B45" s="105" t="s">
        <v>185</v>
      </c>
      <c r="C45" s="105" t="s">
        <v>918</v>
      </c>
      <c r="D45" s="389"/>
      <c r="E45" s="389"/>
      <c r="F45" s="389"/>
      <c r="H45" s="659"/>
      <c r="I45" s="659"/>
      <c r="J45" s="659"/>
    </row>
    <row r="46" spans="1:10" ht="25.5">
      <c r="A46" s="136">
        <v>10</v>
      </c>
      <c r="B46" s="103" t="s">
        <v>890</v>
      </c>
      <c r="C46" s="103" t="s">
        <v>30</v>
      </c>
      <c r="D46" s="389">
        <v>5990220</v>
      </c>
      <c r="E46" s="389">
        <v>2779894</v>
      </c>
      <c r="F46" s="389">
        <v>19770114</v>
      </c>
      <c r="H46" s="659"/>
      <c r="I46" s="659"/>
      <c r="J46" s="659"/>
    </row>
    <row r="47" spans="1:10" ht="30" customHeight="1">
      <c r="A47" s="136"/>
      <c r="B47" s="105" t="s">
        <v>698</v>
      </c>
      <c r="C47" s="103" t="s">
        <v>96</v>
      </c>
      <c r="D47" s="389"/>
      <c r="E47" s="389"/>
      <c r="F47" s="389"/>
      <c r="H47" s="659"/>
      <c r="I47" s="659"/>
      <c r="J47" s="659"/>
    </row>
    <row r="48" spans="1:10" ht="30" customHeight="1">
      <c r="A48" s="136"/>
      <c r="B48" s="105" t="s">
        <v>186</v>
      </c>
      <c r="C48" s="103" t="s">
        <v>919</v>
      </c>
      <c r="D48" s="389"/>
      <c r="E48" s="389"/>
      <c r="F48" s="389">
        <v>11000000</v>
      </c>
      <c r="H48" s="659"/>
      <c r="I48" s="659"/>
      <c r="J48" s="659"/>
    </row>
    <row r="49" spans="1:10" ht="26.45" customHeight="1">
      <c r="A49" s="136"/>
      <c r="B49" s="105" t="s">
        <v>187</v>
      </c>
      <c r="C49" s="103" t="s">
        <v>920</v>
      </c>
      <c r="D49" s="389"/>
      <c r="E49" s="389"/>
      <c r="F49" s="389"/>
      <c r="H49" s="659"/>
      <c r="I49" s="659"/>
      <c r="J49" s="659"/>
    </row>
    <row r="50" spans="1:10" ht="25.5">
      <c r="A50" s="136"/>
      <c r="B50" s="105" t="s">
        <v>766</v>
      </c>
      <c r="C50" s="103" t="s">
        <v>921</v>
      </c>
      <c r="D50" s="389">
        <v>2690220</v>
      </c>
      <c r="E50" s="389">
        <v>2779894</v>
      </c>
      <c r="F50" s="389">
        <v>5470114</v>
      </c>
      <c r="H50" s="659"/>
      <c r="I50" s="659"/>
      <c r="J50" s="659"/>
    </row>
    <row r="51" spans="1:10" ht="32.25" customHeight="1">
      <c r="A51" s="136"/>
      <c r="B51" s="105" t="s">
        <v>266</v>
      </c>
      <c r="C51" s="103" t="s">
        <v>922</v>
      </c>
      <c r="D51" s="389">
        <v>3300000</v>
      </c>
      <c r="E51" s="389"/>
      <c r="F51" s="389">
        <v>3300000</v>
      </c>
      <c r="H51" s="659"/>
      <c r="I51" s="659"/>
      <c r="J51" s="659"/>
    </row>
    <row r="52" spans="1:10" ht="32.25" customHeight="1">
      <c r="A52" s="136"/>
      <c r="B52" s="105" t="s">
        <v>267</v>
      </c>
      <c r="C52" s="103" t="s">
        <v>923</v>
      </c>
      <c r="D52" s="389"/>
      <c r="E52" s="389"/>
      <c r="F52" s="389"/>
      <c r="H52" s="659"/>
      <c r="I52" s="659"/>
      <c r="J52" s="659"/>
    </row>
    <row r="53" spans="1:10" ht="25.5">
      <c r="A53" s="599" t="s">
        <v>61</v>
      </c>
      <c r="B53" s="101" t="s">
        <v>231</v>
      </c>
      <c r="C53" s="101" t="s">
        <v>31</v>
      </c>
      <c r="D53" s="583">
        <v>-100765530</v>
      </c>
      <c r="E53" s="583">
        <v>-148049192</v>
      </c>
      <c r="F53" s="583">
        <v>1702110774</v>
      </c>
      <c r="H53" s="659"/>
      <c r="I53" s="659"/>
      <c r="J53" s="659"/>
    </row>
    <row r="54" spans="1:10" ht="25.5">
      <c r="A54" s="599" t="s">
        <v>91</v>
      </c>
      <c r="B54" s="101" t="s">
        <v>232</v>
      </c>
      <c r="C54" s="101" t="s">
        <v>32</v>
      </c>
      <c r="D54" s="583">
        <v>-2367407550</v>
      </c>
      <c r="E54" s="583">
        <v>1650349750</v>
      </c>
      <c r="F54" s="583">
        <v>5385974200</v>
      </c>
      <c r="H54" s="659"/>
      <c r="I54" s="659"/>
      <c r="J54" s="659"/>
    </row>
    <row r="55" spans="1:10" ht="51">
      <c r="A55" s="136">
        <v>1</v>
      </c>
      <c r="B55" s="103" t="s">
        <v>858</v>
      </c>
      <c r="C55" s="103" t="s">
        <v>33</v>
      </c>
      <c r="D55" s="389"/>
      <c r="E55" s="389">
        <v>680450000</v>
      </c>
      <c r="F55" s="389">
        <v>680450000</v>
      </c>
      <c r="H55" s="659"/>
      <c r="I55" s="659"/>
      <c r="J55" s="659"/>
    </row>
    <row r="56" spans="1:10" ht="24.75" customHeight="1">
      <c r="A56" s="136"/>
      <c r="B56" s="105" t="s">
        <v>547</v>
      </c>
      <c r="C56" s="103" t="s">
        <v>496</v>
      </c>
      <c r="D56" s="389"/>
      <c r="E56" s="389">
        <v>680450000</v>
      </c>
      <c r="F56" s="389">
        <v>680450000</v>
      </c>
      <c r="H56" s="659"/>
      <c r="I56" s="659"/>
      <c r="J56" s="659"/>
    </row>
    <row r="57" spans="1:10" ht="24.75" customHeight="1">
      <c r="A57" s="136"/>
      <c r="B57" s="105" t="s">
        <v>700</v>
      </c>
      <c r="C57" s="103" t="s">
        <v>497</v>
      </c>
      <c r="D57" s="389"/>
      <c r="E57" s="389"/>
      <c r="F57" s="389"/>
      <c r="H57" s="659"/>
      <c r="I57" s="659"/>
      <c r="J57" s="659"/>
    </row>
    <row r="58" spans="1:10" ht="39" customHeight="1">
      <c r="A58" s="136"/>
      <c r="B58" s="105" t="s">
        <v>746</v>
      </c>
      <c r="C58" s="103" t="s">
        <v>747</v>
      </c>
      <c r="D58" s="389"/>
      <c r="E58" s="389"/>
      <c r="F58" s="389"/>
      <c r="H58" s="659"/>
      <c r="I58" s="659"/>
      <c r="J58" s="659"/>
    </row>
    <row r="59" spans="1:10" ht="25.5">
      <c r="A59" s="136">
        <v>2</v>
      </c>
      <c r="B59" s="103" t="s">
        <v>234</v>
      </c>
      <c r="C59" s="103" t="s">
        <v>34</v>
      </c>
      <c r="D59" s="389">
        <v>-2367407550</v>
      </c>
      <c r="E59" s="389">
        <v>969899750</v>
      </c>
      <c r="F59" s="389">
        <v>4705524200</v>
      </c>
      <c r="H59" s="659"/>
      <c r="I59" s="659"/>
      <c r="J59" s="659"/>
    </row>
    <row r="60" spans="1:10" ht="51" customHeight="1">
      <c r="A60" s="599" t="s">
        <v>92</v>
      </c>
      <c r="B60" s="101" t="s">
        <v>498</v>
      </c>
      <c r="C60" s="101" t="s">
        <v>35</v>
      </c>
      <c r="D60" s="583">
        <v>-2468173080</v>
      </c>
      <c r="E60" s="583">
        <v>1502300558</v>
      </c>
      <c r="F60" s="583">
        <v>7088084974</v>
      </c>
      <c r="H60" s="659"/>
      <c r="I60" s="659"/>
      <c r="J60" s="659"/>
    </row>
    <row r="61" spans="1:10" ht="25.5">
      <c r="A61" s="599" t="s">
        <v>93</v>
      </c>
      <c r="B61" s="101" t="s">
        <v>235</v>
      </c>
      <c r="C61" s="101" t="s">
        <v>36</v>
      </c>
      <c r="D61" s="583">
        <v>60556258054</v>
      </c>
      <c r="E61" s="583">
        <v>59053957496</v>
      </c>
      <c r="F61" s="583"/>
      <c r="H61" s="659"/>
      <c r="I61" s="659"/>
      <c r="J61" s="659"/>
    </row>
    <row r="62" spans="1:10" ht="38.25">
      <c r="A62" s="599" t="s">
        <v>62</v>
      </c>
      <c r="B62" s="101" t="s">
        <v>631</v>
      </c>
      <c r="C62" s="101" t="s">
        <v>37</v>
      </c>
      <c r="D62" s="583">
        <v>3339883120</v>
      </c>
      <c r="E62" s="583">
        <v>1502300558</v>
      </c>
      <c r="F62" s="583">
        <v>63896141174</v>
      </c>
      <c r="H62" s="659"/>
      <c r="I62" s="659"/>
      <c r="J62" s="659"/>
    </row>
    <row r="63" spans="1:10" ht="34.5" customHeight="1">
      <c r="A63" s="136"/>
      <c r="B63" s="103" t="s">
        <v>236</v>
      </c>
      <c r="C63" s="103"/>
      <c r="D63" s="389"/>
      <c r="E63" s="389"/>
      <c r="F63" s="389"/>
      <c r="H63" s="659"/>
      <c r="I63" s="659"/>
      <c r="J63" s="659"/>
    </row>
    <row r="64" spans="1:10" ht="51">
      <c r="A64" s="136">
        <v>1</v>
      </c>
      <c r="B64" s="103" t="s">
        <v>237</v>
      </c>
      <c r="C64" s="103" t="s">
        <v>38</v>
      </c>
      <c r="D64" s="389">
        <v>-2468173080</v>
      </c>
      <c r="E64" s="389">
        <v>1502300558</v>
      </c>
      <c r="F64" s="389">
        <v>7088084974</v>
      </c>
      <c r="H64" s="659"/>
      <c r="I64" s="659"/>
      <c r="J64" s="659"/>
    </row>
    <row r="65" spans="1:10" ht="51">
      <c r="A65" s="136">
        <v>2</v>
      </c>
      <c r="B65" s="103" t="s">
        <v>889</v>
      </c>
      <c r="C65" s="103" t="s">
        <v>39</v>
      </c>
      <c r="D65" s="389"/>
      <c r="E65" s="389"/>
      <c r="F65" s="389"/>
      <c r="H65" s="659"/>
      <c r="I65" s="659"/>
      <c r="J65" s="659"/>
    </row>
    <row r="66" spans="1:10" ht="51">
      <c r="A66" s="136">
        <v>3</v>
      </c>
      <c r="B66" s="103" t="s">
        <v>859</v>
      </c>
      <c r="C66" s="103" t="s">
        <v>902</v>
      </c>
      <c r="D66" s="389">
        <v>5808056200</v>
      </c>
      <c r="E66" s="389"/>
      <c r="F66" s="389">
        <v>56808056200</v>
      </c>
      <c r="H66" s="659"/>
      <c r="I66" s="659"/>
      <c r="J66" s="659"/>
    </row>
    <row r="67" spans="1:10" ht="25.5">
      <c r="A67" s="599" t="s">
        <v>94</v>
      </c>
      <c r="B67" s="101" t="s">
        <v>238</v>
      </c>
      <c r="C67" s="101" t="s">
        <v>40</v>
      </c>
      <c r="D67" s="583">
        <v>63896141174</v>
      </c>
      <c r="E67" s="583">
        <v>60556258054</v>
      </c>
      <c r="F67" s="583">
        <v>63896141174</v>
      </c>
      <c r="H67" s="659"/>
      <c r="I67" s="659"/>
      <c r="J67" s="659"/>
    </row>
    <row r="68" spans="1:10" ht="38.25">
      <c r="A68" s="599" t="s">
        <v>95</v>
      </c>
      <c r="B68" s="101" t="s">
        <v>539</v>
      </c>
      <c r="C68" s="101" t="s">
        <v>41</v>
      </c>
      <c r="D68" s="389"/>
      <c r="E68" s="389"/>
      <c r="F68" s="389"/>
    </row>
    <row r="69" spans="1:10" ht="38.25">
      <c r="A69" s="136"/>
      <c r="B69" s="101" t="s">
        <v>549</v>
      </c>
      <c r="C69" s="101" t="s">
        <v>42</v>
      </c>
      <c r="D69" s="443"/>
      <c r="E69" s="249"/>
      <c r="F69" s="249"/>
    </row>
    <row r="70" spans="1:10">
      <c r="A70" s="264"/>
      <c r="B70" s="250"/>
      <c r="C70" s="250"/>
      <c r="D70" s="390"/>
      <c r="E70" s="390"/>
      <c r="F70" s="249"/>
    </row>
    <row r="71" spans="1:10" ht="12.75" customHeight="1"/>
    <row r="72" spans="1:10" ht="15" customHeight="1">
      <c r="A72" s="265" t="s">
        <v>373</v>
      </c>
      <c r="B72" s="265"/>
      <c r="C72" s="243"/>
      <c r="D72" s="791" t="s">
        <v>504</v>
      </c>
      <c r="E72" s="791"/>
      <c r="F72" s="791"/>
    </row>
    <row r="73" spans="1:10" ht="15" customHeight="1">
      <c r="A73" s="177" t="s">
        <v>375</v>
      </c>
      <c r="B73" s="177"/>
      <c r="C73" s="258"/>
      <c r="D73" s="792" t="s">
        <v>376</v>
      </c>
      <c r="E73" s="792"/>
      <c r="F73" s="792"/>
    </row>
    <row r="74" spans="1:10">
      <c r="A74" s="259"/>
      <c r="B74" s="259"/>
      <c r="C74" s="243"/>
      <c r="D74" s="260"/>
      <c r="E74" s="261"/>
      <c r="F74" s="260"/>
    </row>
    <row r="75" spans="1:10">
      <c r="A75" s="259"/>
      <c r="B75" s="259"/>
      <c r="C75" s="243"/>
      <c r="D75" s="260"/>
      <c r="E75" s="261"/>
      <c r="F75" s="260"/>
    </row>
    <row r="76" spans="1:10">
      <c r="A76" s="259"/>
      <c r="B76" s="259"/>
      <c r="C76" s="243"/>
      <c r="D76" s="260"/>
      <c r="E76" s="261"/>
      <c r="F76" s="260"/>
    </row>
    <row r="77" spans="1:10">
      <c r="A77" s="259"/>
      <c r="B77" s="259"/>
      <c r="C77" s="243"/>
      <c r="D77" s="260"/>
      <c r="E77" s="261"/>
      <c r="F77" s="260"/>
    </row>
    <row r="78" spans="1:10">
      <c r="A78" s="259"/>
      <c r="B78" s="259"/>
      <c r="C78" s="243"/>
      <c r="D78" s="260"/>
      <c r="E78" s="261"/>
      <c r="F78" s="260"/>
    </row>
    <row r="79" spans="1:10">
      <c r="A79" s="259"/>
      <c r="B79" s="259"/>
      <c r="C79" s="243"/>
      <c r="D79" s="260"/>
      <c r="E79" s="261"/>
      <c r="F79" s="260"/>
    </row>
    <row r="80" spans="1:10">
      <c r="A80" s="259"/>
      <c r="B80" s="259"/>
      <c r="C80" s="243"/>
      <c r="D80" s="260"/>
      <c r="E80" s="261"/>
      <c r="F80" s="260"/>
    </row>
    <row r="81" spans="1:6">
      <c r="A81" s="259"/>
      <c r="B81" s="259"/>
      <c r="C81" s="243"/>
      <c r="D81" s="260"/>
      <c r="E81" s="261"/>
      <c r="F81" s="260"/>
    </row>
    <row r="82" spans="1:6" ht="32.25" customHeight="1">
      <c r="A82" s="259"/>
      <c r="B82" s="259"/>
      <c r="C82" s="243"/>
      <c r="D82" s="260"/>
      <c r="E82" s="261"/>
      <c r="F82" s="260"/>
    </row>
    <row r="83" spans="1:6">
      <c r="A83" s="621"/>
      <c r="B83" s="621"/>
      <c r="C83" s="243"/>
      <c r="D83" s="624"/>
      <c r="E83" s="622"/>
      <c r="F83" s="624"/>
    </row>
    <row r="84" spans="1:6" ht="15" customHeight="1">
      <c r="A84" s="267" t="s">
        <v>666</v>
      </c>
      <c r="B84" s="173"/>
      <c r="C84" s="243"/>
      <c r="D84" s="793" t="s">
        <v>997</v>
      </c>
      <c r="E84" s="793"/>
      <c r="F84" s="793"/>
    </row>
    <row r="85" spans="1:6">
      <c r="A85" s="268" t="s">
        <v>955</v>
      </c>
      <c r="B85" s="183"/>
      <c r="C85" s="243"/>
      <c r="D85" s="789" t="s">
        <v>999</v>
      </c>
      <c r="E85" s="789"/>
      <c r="F85" s="789"/>
    </row>
    <row r="86" spans="1:6">
      <c r="A86" s="243" t="s">
        <v>668</v>
      </c>
      <c r="B86" s="177"/>
      <c r="C86" s="243"/>
      <c r="D86" s="790" t="s">
        <v>989</v>
      </c>
      <c r="E86" s="790"/>
      <c r="F86" s="790"/>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topLeftCell="A4" zoomScale="85" zoomScaleSheetLayoutView="85" workbookViewId="0">
      <selection activeCell="F15" sqref="F15"/>
    </sheetView>
  </sheetViews>
  <sheetFormatPr defaultColWidth="9.140625" defaultRowHeight="12.75"/>
  <cols>
    <col min="1" max="1" width="9.140625" style="272"/>
    <col min="2" max="2" width="30.28515625" style="272" customWidth="1"/>
    <col min="3" max="3" width="9.140625" style="272"/>
    <col min="4" max="4" width="12.5703125" style="272" customWidth="1"/>
    <col min="5" max="5" width="25.5703125" style="272" customWidth="1"/>
    <col min="6" max="6" width="25.42578125" style="272" customWidth="1"/>
    <col min="7" max="7" width="29.42578125" style="281" customWidth="1"/>
    <col min="8" max="16384" width="9.140625" style="272"/>
  </cols>
  <sheetData>
    <row r="1" spans="1:7" s="445" customFormat="1" ht="29.25" customHeight="1">
      <c r="A1" s="795" t="s">
        <v>860</v>
      </c>
      <c r="B1" s="795"/>
      <c r="C1" s="795"/>
      <c r="D1" s="795"/>
      <c r="E1" s="795"/>
      <c r="F1" s="795"/>
      <c r="G1" s="795"/>
    </row>
    <row r="2" spans="1:7" s="445" customFormat="1" ht="43.15" customHeight="1">
      <c r="A2" s="796" t="s">
        <v>861</v>
      </c>
      <c r="B2" s="796"/>
      <c r="C2" s="796"/>
      <c r="D2" s="796"/>
      <c r="E2" s="796"/>
      <c r="F2" s="796"/>
      <c r="G2" s="796"/>
    </row>
    <row r="3" spans="1:7" ht="37.15" customHeight="1">
      <c r="A3" s="797" t="s">
        <v>797</v>
      </c>
      <c r="B3" s="797"/>
      <c r="C3" s="797"/>
      <c r="D3" s="797"/>
      <c r="E3" s="797"/>
      <c r="F3" s="797"/>
      <c r="G3" s="797"/>
    </row>
    <row r="4" spans="1:7" ht="14.25" customHeight="1">
      <c r="A4" s="798" t="s">
        <v>1008</v>
      </c>
      <c r="B4" s="799"/>
      <c r="C4" s="799"/>
      <c r="D4" s="799"/>
      <c r="E4" s="799"/>
      <c r="F4" s="799"/>
      <c r="G4" s="799"/>
    </row>
    <row r="5" spans="1:7" ht="13.5" customHeight="1">
      <c r="A5" s="608"/>
      <c r="B5" s="608"/>
      <c r="C5" s="608"/>
      <c r="D5" s="608"/>
      <c r="E5" s="608"/>
      <c r="F5" s="608"/>
      <c r="G5" s="276"/>
    </row>
    <row r="6" spans="1:7" ht="31.5" customHeight="1">
      <c r="A6" s="146" t="s">
        <v>280</v>
      </c>
      <c r="B6" s="197" t="s">
        <v>540</v>
      </c>
      <c r="C6" s="723" t="s">
        <v>1003</v>
      </c>
      <c r="D6" s="723"/>
      <c r="E6" s="723"/>
      <c r="F6" s="723"/>
      <c r="G6" s="723"/>
    </row>
    <row r="7" spans="1:7" ht="31.5" customHeight="1">
      <c r="A7" s="146" t="s">
        <v>281</v>
      </c>
      <c r="B7" s="197" t="s">
        <v>542</v>
      </c>
      <c r="C7" s="723" t="s">
        <v>988</v>
      </c>
      <c r="D7" s="723"/>
      <c r="E7" s="723"/>
      <c r="F7" s="723"/>
      <c r="G7" s="723"/>
    </row>
    <row r="8" spans="1:7" ht="31.5" customHeight="1">
      <c r="A8" s="146" t="s">
        <v>282</v>
      </c>
      <c r="B8" s="197" t="s">
        <v>543</v>
      </c>
      <c r="C8" s="723" t="s">
        <v>1002</v>
      </c>
      <c r="D8" s="723"/>
      <c r="E8" s="723"/>
      <c r="F8" s="723"/>
      <c r="G8" s="723"/>
    </row>
    <row r="9" spans="1:7" ht="31.5" customHeight="1">
      <c r="A9" s="146" t="s">
        <v>419</v>
      </c>
      <c r="B9" s="643" t="s">
        <v>987</v>
      </c>
      <c r="C9" s="786" t="s">
        <v>1005</v>
      </c>
      <c r="D9" s="786"/>
      <c r="E9" s="786"/>
      <c r="F9" s="786"/>
      <c r="G9" s="786"/>
    </row>
    <row r="10" spans="1:7" ht="25.5">
      <c r="A10" s="146" t="s">
        <v>422</v>
      </c>
      <c r="B10" s="197" t="s">
        <v>544</v>
      </c>
      <c r="C10" s="713" t="s">
        <v>1007</v>
      </c>
      <c r="D10" s="713"/>
      <c r="E10" s="713"/>
      <c r="F10" s="713"/>
      <c r="G10" s="713"/>
    </row>
    <row r="11" spans="1:7">
      <c r="A11" s="146"/>
      <c r="B11" s="197"/>
      <c r="C11" s="607"/>
      <c r="D11" s="607"/>
      <c r="E11" s="607"/>
      <c r="F11" s="607"/>
    </row>
    <row r="12" spans="1:7" ht="17.45" customHeight="1">
      <c r="A12" s="284" t="s">
        <v>804</v>
      </c>
      <c r="B12" s="284"/>
      <c r="C12" s="284"/>
      <c r="D12" s="284"/>
      <c r="E12" s="284"/>
      <c r="F12" s="284"/>
      <c r="G12" s="285" t="s">
        <v>503</v>
      </c>
    </row>
    <row r="13" spans="1:7" ht="68.25" customHeight="1">
      <c r="A13" s="609" t="s">
        <v>43</v>
      </c>
      <c r="B13" s="609" t="s">
        <v>197</v>
      </c>
      <c r="C13" s="609" t="s">
        <v>198</v>
      </c>
      <c r="D13" s="609" t="s">
        <v>199</v>
      </c>
      <c r="E13" s="609" t="s">
        <v>200</v>
      </c>
      <c r="F13" s="609" t="s">
        <v>201</v>
      </c>
      <c r="G13" s="609" t="s">
        <v>202</v>
      </c>
    </row>
    <row r="14" spans="1:7" ht="68.25" customHeight="1">
      <c r="A14" s="609" t="s">
        <v>59</v>
      </c>
      <c r="B14" s="250" t="s">
        <v>862</v>
      </c>
      <c r="C14" s="609"/>
      <c r="D14" s="609"/>
      <c r="E14" s="609"/>
      <c r="F14" s="609"/>
      <c r="G14" s="609"/>
    </row>
    <row r="15" spans="1:7" ht="76.5">
      <c r="A15" s="379" t="s">
        <v>87</v>
      </c>
      <c r="B15" s="107" t="s">
        <v>888</v>
      </c>
      <c r="C15" s="107">
        <v>2246</v>
      </c>
      <c r="D15" s="351"/>
      <c r="E15" s="107"/>
      <c r="F15" s="432"/>
      <c r="G15" s="433"/>
    </row>
    <row r="16" spans="1:7" s="135" customFormat="1" ht="15">
      <c r="A16" s="291">
        <v>1</v>
      </c>
      <c r="B16" s="584" t="s">
        <v>806</v>
      </c>
      <c r="C16" s="585">
        <v>2246.1</v>
      </c>
      <c r="D16" s="596">
        <v>177800</v>
      </c>
      <c r="E16" s="596">
        <v>24250</v>
      </c>
      <c r="F16" s="596">
        <v>4311650000</v>
      </c>
      <c r="G16" s="661">
        <v>6.703534283891234E-2</v>
      </c>
    </row>
    <row r="17" spans="1:7" s="135" customFormat="1" ht="15">
      <c r="A17" s="291">
        <v>2</v>
      </c>
      <c r="B17" s="584" t="s">
        <v>993</v>
      </c>
      <c r="C17" s="585">
        <v>2246.1999999999998</v>
      </c>
      <c r="D17" s="596">
        <v>5600</v>
      </c>
      <c r="E17" s="596">
        <v>157900</v>
      </c>
      <c r="F17" s="596">
        <v>884240000</v>
      </c>
      <c r="G17" s="661">
        <v>1.3747714112202949E-2</v>
      </c>
    </row>
    <row r="18" spans="1:7" s="135" customFormat="1" ht="15">
      <c r="A18" s="291">
        <v>3</v>
      </c>
      <c r="B18" s="584" t="s">
        <v>994</v>
      </c>
      <c r="C18" s="585">
        <v>2246.3000000000002</v>
      </c>
      <c r="D18" s="596">
        <v>12000</v>
      </c>
      <c r="E18" s="596">
        <v>85500</v>
      </c>
      <c r="F18" s="596">
        <v>1026000000</v>
      </c>
      <c r="G18" s="661">
        <v>1.5951726543834508E-2</v>
      </c>
    </row>
    <row r="19" spans="1:7" s="135" customFormat="1" ht="15">
      <c r="A19" s="291">
        <v>4</v>
      </c>
      <c r="B19" s="584" t="s">
        <v>807</v>
      </c>
      <c r="C19" s="585">
        <v>2246.4</v>
      </c>
      <c r="D19" s="596">
        <v>28000</v>
      </c>
      <c r="E19" s="596">
        <v>49000</v>
      </c>
      <c r="F19" s="596">
        <v>1372000000</v>
      </c>
      <c r="G19" s="661">
        <v>2.133115869214517E-2</v>
      </c>
    </row>
    <row r="20" spans="1:7" s="135" customFormat="1" ht="15">
      <c r="A20" s="291">
        <v>5</v>
      </c>
      <c r="B20" s="584" t="s">
        <v>808</v>
      </c>
      <c r="C20" s="585">
        <v>2246.5</v>
      </c>
      <c r="D20" s="596">
        <v>109840</v>
      </c>
      <c r="E20" s="596">
        <v>97100</v>
      </c>
      <c r="F20" s="596">
        <v>10665464000</v>
      </c>
      <c r="G20" s="661">
        <v>0.1658212136365608</v>
      </c>
    </row>
    <row r="21" spans="1:7" s="135" customFormat="1" ht="15">
      <c r="A21" s="291">
        <v>6</v>
      </c>
      <c r="B21" s="584" t="s">
        <v>809</v>
      </c>
      <c r="C21" s="585">
        <v>2246.6</v>
      </c>
      <c r="D21" s="596">
        <v>59700</v>
      </c>
      <c r="E21" s="596">
        <v>64000</v>
      </c>
      <c r="F21" s="596">
        <v>3820800000</v>
      </c>
      <c r="G21" s="661">
        <v>5.9403856509437518E-2</v>
      </c>
    </row>
    <row r="22" spans="1:7" s="135" customFormat="1" ht="15">
      <c r="A22" s="291">
        <v>7</v>
      </c>
      <c r="B22" s="584" t="s">
        <v>810</v>
      </c>
      <c r="C22" s="585">
        <v>2246.6999999999998</v>
      </c>
      <c r="D22" s="596">
        <v>81500</v>
      </c>
      <c r="E22" s="596">
        <v>32000</v>
      </c>
      <c r="F22" s="596">
        <v>2608000000</v>
      </c>
      <c r="G22" s="661">
        <v>4.0547858505185573E-2</v>
      </c>
    </row>
    <row r="23" spans="1:7" s="135" customFormat="1" ht="15">
      <c r="A23" s="291">
        <v>8</v>
      </c>
      <c r="B23" s="584" t="s">
        <v>817</v>
      </c>
      <c r="C23" s="585">
        <v>2246.8000000000002</v>
      </c>
      <c r="D23" s="596">
        <v>79200</v>
      </c>
      <c r="E23" s="596">
        <v>35000</v>
      </c>
      <c r="F23" s="596">
        <v>2772000000</v>
      </c>
      <c r="G23" s="661">
        <v>4.3097647153517799E-2</v>
      </c>
    </row>
    <row r="24" spans="1:7" s="135" customFormat="1" ht="15">
      <c r="A24" s="291">
        <v>9</v>
      </c>
      <c r="B24" s="584" t="s">
        <v>811</v>
      </c>
      <c r="C24" s="585">
        <v>2246.9</v>
      </c>
      <c r="D24" s="596">
        <v>164900</v>
      </c>
      <c r="E24" s="596">
        <v>23250</v>
      </c>
      <c r="F24" s="596">
        <v>3833925000</v>
      </c>
      <c r="G24" s="661">
        <v>5.9607917338762882E-2</v>
      </c>
    </row>
    <row r="25" spans="1:7" s="135" customFormat="1" ht="15">
      <c r="A25" s="291">
        <v>10</v>
      </c>
      <c r="B25" s="584" t="s">
        <v>938</v>
      </c>
      <c r="C25" s="587" t="s">
        <v>991</v>
      </c>
      <c r="D25" s="596">
        <v>91580</v>
      </c>
      <c r="E25" s="596">
        <v>13150</v>
      </c>
      <c r="F25" s="596">
        <v>1204277000</v>
      </c>
      <c r="G25" s="661">
        <v>1.8723486731997457E-2</v>
      </c>
    </row>
    <row r="26" spans="1:7" s="135" customFormat="1" ht="15">
      <c r="A26" s="291">
        <v>11</v>
      </c>
      <c r="B26" s="584" t="s">
        <v>812</v>
      </c>
      <c r="C26" s="585">
        <v>2246.11</v>
      </c>
      <c r="D26" s="596">
        <v>118600</v>
      </c>
      <c r="E26" s="596">
        <v>79900</v>
      </c>
      <c r="F26" s="596">
        <v>9476140000</v>
      </c>
      <c r="G26" s="661">
        <v>0.14733020854882256</v>
      </c>
    </row>
    <row r="27" spans="1:7" s="135" customFormat="1" ht="15">
      <c r="A27" s="291">
        <v>12</v>
      </c>
      <c r="B27" s="584" t="s">
        <v>813</v>
      </c>
      <c r="C27" s="587">
        <v>2246.12</v>
      </c>
      <c r="D27" s="596">
        <v>76186</v>
      </c>
      <c r="E27" s="596">
        <v>35950</v>
      </c>
      <c r="F27" s="596">
        <v>2738886700</v>
      </c>
      <c r="G27" s="661">
        <v>4.258281839468353E-2</v>
      </c>
    </row>
    <row r="28" spans="1:7" s="135" customFormat="1" ht="15">
      <c r="A28" s="291">
        <v>13</v>
      </c>
      <c r="B28" s="584" t="s">
        <v>995</v>
      </c>
      <c r="C28" s="585">
        <v>2246.13</v>
      </c>
      <c r="D28" s="596">
        <v>26000</v>
      </c>
      <c r="E28" s="596">
        <v>12300</v>
      </c>
      <c r="F28" s="596">
        <v>319800000</v>
      </c>
      <c r="G28" s="661">
        <v>4.9720878642478322E-3</v>
      </c>
    </row>
    <row r="29" spans="1:7" s="135" customFormat="1" ht="15">
      <c r="A29" s="291">
        <v>14</v>
      </c>
      <c r="B29" s="584" t="s">
        <v>814</v>
      </c>
      <c r="C29" s="587">
        <v>2246.14</v>
      </c>
      <c r="D29" s="596">
        <v>61200</v>
      </c>
      <c r="E29" s="596">
        <v>91000</v>
      </c>
      <c r="F29" s="596">
        <v>5569200000</v>
      </c>
      <c r="G29" s="661">
        <v>8.6587091099340305E-2</v>
      </c>
    </row>
    <row r="30" spans="1:7" s="135" customFormat="1" ht="15">
      <c r="A30" s="291">
        <v>15</v>
      </c>
      <c r="B30" s="584" t="s">
        <v>996</v>
      </c>
      <c r="C30" s="585">
        <v>2246.15</v>
      </c>
      <c r="D30" s="596">
        <v>36500</v>
      </c>
      <c r="E30" s="596">
        <v>65200</v>
      </c>
      <c r="F30" s="596">
        <v>2379800000</v>
      </c>
      <c r="G30" s="661">
        <v>3.6999920885981835E-2</v>
      </c>
    </row>
    <row r="31" spans="1:7" s="135" customFormat="1" ht="15">
      <c r="A31" s="291">
        <v>16</v>
      </c>
      <c r="B31" s="584" t="s">
        <v>815</v>
      </c>
      <c r="C31" s="587">
        <v>2246.16</v>
      </c>
      <c r="D31" s="596">
        <v>162000</v>
      </c>
      <c r="E31" s="596">
        <v>33750</v>
      </c>
      <c r="F31" s="596">
        <v>5467500000</v>
      </c>
      <c r="G31" s="661">
        <v>8.5005911187539154E-2</v>
      </c>
    </row>
    <row r="32" spans="1:7" s="135" customFormat="1" ht="15">
      <c r="A32" s="291">
        <v>17</v>
      </c>
      <c r="B32" s="584" t="s">
        <v>899</v>
      </c>
      <c r="C32" s="585">
        <v>2246.17</v>
      </c>
      <c r="D32" s="596">
        <v>64905</v>
      </c>
      <c r="E32" s="596">
        <v>17300</v>
      </c>
      <c r="F32" s="596">
        <v>1122856500</v>
      </c>
      <c r="G32" s="661">
        <v>1.7457602179305177E-2</v>
      </c>
    </row>
    <row r="33" spans="1:7" s="135" customFormat="1" ht="15">
      <c r="A33" s="291">
        <v>18</v>
      </c>
      <c r="B33" s="584" t="s">
        <v>816</v>
      </c>
      <c r="C33" s="587">
        <v>2246.1799999999998</v>
      </c>
      <c r="D33" s="596">
        <v>146300</v>
      </c>
      <c r="E33" s="596">
        <v>29250</v>
      </c>
      <c r="F33" s="596">
        <v>4279275000</v>
      </c>
      <c r="G33" s="661">
        <v>6.6531992793243094E-2</v>
      </c>
    </row>
    <row r="34" spans="1:7" s="135" customFormat="1" ht="25.5">
      <c r="A34" s="291"/>
      <c r="B34" s="107" t="s">
        <v>203</v>
      </c>
      <c r="C34" s="107">
        <v>2247</v>
      </c>
      <c r="D34" s="351">
        <v>1501811</v>
      </c>
      <c r="E34" s="351"/>
      <c r="F34" s="351">
        <v>63851814200</v>
      </c>
      <c r="G34" s="662">
        <v>0.99273555501572053</v>
      </c>
    </row>
    <row r="35" spans="1:7" s="135" customFormat="1" ht="76.5">
      <c r="A35" s="107" t="s">
        <v>61</v>
      </c>
      <c r="B35" s="107" t="s">
        <v>863</v>
      </c>
      <c r="C35" s="107">
        <v>2248</v>
      </c>
      <c r="D35" s="351"/>
      <c r="E35" s="353"/>
      <c r="F35" s="351"/>
      <c r="G35" s="661">
        <v>0</v>
      </c>
    </row>
    <row r="36" spans="1:7" s="135" customFormat="1" ht="25.5">
      <c r="A36" s="107"/>
      <c r="B36" s="107" t="s">
        <v>203</v>
      </c>
      <c r="C36" s="107">
        <v>2249</v>
      </c>
      <c r="D36" s="293"/>
      <c r="E36" s="293"/>
      <c r="F36" s="293"/>
      <c r="G36" s="661">
        <v>0</v>
      </c>
    </row>
    <row r="37" spans="1:7" s="135" customFormat="1" ht="25.5">
      <c r="A37" s="107"/>
      <c r="B37" s="107" t="s">
        <v>204</v>
      </c>
      <c r="C37" s="107">
        <v>2250</v>
      </c>
      <c r="D37" s="351">
        <v>1501811</v>
      </c>
      <c r="E37" s="351"/>
      <c r="F37" s="351">
        <v>63851814200</v>
      </c>
      <c r="G37" s="662">
        <v>0.99273555501572053</v>
      </c>
    </row>
    <row r="38" spans="1:7" s="294" customFormat="1" ht="25.5">
      <c r="A38" s="107" t="s">
        <v>60</v>
      </c>
      <c r="B38" s="107" t="s">
        <v>205</v>
      </c>
      <c r="C38" s="107">
        <v>2251</v>
      </c>
      <c r="D38" s="351"/>
      <c r="E38" s="353"/>
      <c r="F38" s="351"/>
      <c r="G38" s="661">
        <v>0</v>
      </c>
    </row>
    <row r="39" spans="1:7" s="294" customFormat="1" ht="25.5">
      <c r="A39" s="291"/>
      <c r="B39" s="107" t="s">
        <v>203</v>
      </c>
      <c r="C39" s="107">
        <v>2252</v>
      </c>
      <c r="D39" s="293"/>
      <c r="E39" s="293"/>
      <c r="F39" s="293"/>
      <c r="G39" s="661">
        <v>0</v>
      </c>
    </row>
    <row r="40" spans="1:7" s="294" customFormat="1" ht="25.5">
      <c r="A40" s="107" t="s">
        <v>92</v>
      </c>
      <c r="B40" s="107" t="s">
        <v>206</v>
      </c>
      <c r="C40" s="107">
        <v>2253</v>
      </c>
      <c r="D40" s="353"/>
      <c r="E40" s="353"/>
      <c r="F40" s="353"/>
      <c r="G40" s="661">
        <v>0</v>
      </c>
    </row>
    <row r="41" spans="1:7" s="294" customFormat="1" ht="23.25" customHeight="1">
      <c r="A41" s="291">
        <v>1</v>
      </c>
      <c r="B41" s="291" t="s">
        <v>937</v>
      </c>
      <c r="C41" s="291">
        <v>2253.1</v>
      </c>
      <c r="D41" s="665"/>
      <c r="E41" s="665"/>
      <c r="F41" s="586">
        <v>0</v>
      </c>
      <c r="G41" s="661">
        <v>0</v>
      </c>
    </row>
    <row r="42" spans="1:7" s="294" customFormat="1" ht="41.25" customHeight="1">
      <c r="A42" s="291">
        <v>2</v>
      </c>
      <c r="B42" s="291" t="s">
        <v>864</v>
      </c>
      <c r="C42" s="291">
        <v>2253.1999999999998</v>
      </c>
      <c r="D42" s="584"/>
      <c r="E42" s="588"/>
      <c r="F42" s="586"/>
      <c r="G42" s="661">
        <v>0</v>
      </c>
    </row>
    <row r="43" spans="1:7" s="292" customFormat="1" ht="25.5">
      <c r="A43" s="291"/>
      <c r="B43" s="107" t="s">
        <v>203</v>
      </c>
      <c r="C43" s="107">
        <v>2254</v>
      </c>
      <c r="D43" s="589"/>
      <c r="E43" s="590"/>
      <c r="F43" s="355"/>
      <c r="G43" s="661">
        <v>0</v>
      </c>
    </row>
    <row r="44" spans="1:7" s="135" customFormat="1" ht="25.5">
      <c r="A44" s="291"/>
      <c r="B44" s="107" t="s">
        <v>241</v>
      </c>
      <c r="C44" s="107">
        <v>2255</v>
      </c>
      <c r="D44" s="351">
        <v>1501811</v>
      </c>
      <c r="E44" s="351"/>
      <c r="F44" s="351">
        <v>63851814200</v>
      </c>
      <c r="G44" s="662">
        <v>0.99273555501572053</v>
      </c>
    </row>
    <row r="45" spans="1:7" s="295" customFormat="1" ht="25.5">
      <c r="A45" s="107" t="s">
        <v>93</v>
      </c>
      <c r="B45" s="107" t="s">
        <v>242</v>
      </c>
      <c r="C45" s="107">
        <v>2256</v>
      </c>
      <c r="D45" s="351"/>
      <c r="E45" s="353"/>
      <c r="F45" s="351"/>
      <c r="G45" s="661">
        <v>0</v>
      </c>
    </row>
    <row r="46" spans="1:7" s="295" customFormat="1" ht="25.5" customHeight="1">
      <c r="A46" s="291">
        <v>1</v>
      </c>
      <c r="B46" s="291" t="s">
        <v>936</v>
      </c>
      <c r="C46" s="291">
        <v>2256.1</v>
      </c>
      <c r="D46" s="356"/>
      <c r="E46" s="356"/>
      <c r="F46" s="435">
        <v>33150000</v>
      </c>
      <c r="G46" s="661">
        <v>5.1539935178178745E-4</v>
      </c>
    </row>
    <row r="47" spans="1:7" s="135" customFormat="1" ht="51">
      <c r="A47" s="291">
        <v>2</v>
      </c>
      <c r="B47" s="291" t="s">
        <v>612</v>
      </c>
      <c r="C47" s="291">
        <v>2256.1999999999998</v>
      </c>
      <c r="D47" s="356"/>
      <c r="E47" s="356"/>
      <c r="F47" s="435"/>
      <c r="G47" s="661">
        <v>0</v>
      </c>
    </row>
    <row r="48" spans="1:7" s="135" customFormat="1" ht="38.25">
      <c r="A48" s="108">
        <v>3</v>
      </c>
      <c r="B48" s="108" t="s">
        <v>548</v>
      </c>
      <c r="C48" s="108">
        <v>2256.3000000000002</v>
      </c>
      <c r="D48" s="591"/>
      <c r="E48" s="591"/>
      <c r="F48" s="110">
        <v>0</v>
      </c>
      <c r="G48" s="661">
        <v>0</v>
      </c>
    </row>
    <row r="49" spans="1:7" s="292" customFormat="1" ht="32.25" customHeight="1">
      <c r="A49" s="108">
        <v>4</v>
      </c>
      <c r="B49" s="108" t="s">
        <v>617</v>
      </c>
      <c r="C49" s="108">
        <v>2256.4</v>
      </c>
      <c r="D49" s="591"/>
      <c r="E49" s="591"/>
      <c r="F49" s="110">
        <v>2779886</v>
      </c>
      <c r="G49" s="661">
        <v>4.3220254673522359E-5</v>
      </c>
    </row>
    <row r="50" spans="1:7" s="292" customFormat="1" ht="27.75" customHeight="1">
      <c r="A50" s="107"/>
      <c r="B50" s="107" t="s">
        <v>203</v>
      </c>
      <c r="C50" s="107">
        <v>2257</v>
      </c>
      <c r="D50" s="353"/>
      <c r="E50" s="353"/>
      <c r="F50" s="355">
        <v>35929886</v>
      </c>
      <c r="G50" s="662">
        <v>5.5861960645530991E-4</v>
      </c>
    </row>
    <row r="51" spans="1:7" s="295" customFormat="1" ht="27.75" customHeight="1">
      <c r="A51" s="107" t="s">
        <v>62</v>
      </c>
      <c r="B51" s="107" t="s">
        <v>240</v>
      </c>
      <c r="C51" s="107">
        <v>2258</v>
      </c>
      <c r="D51" s="353"/>
      <c r="E51" s="353"/>
      <c r="F51" s="351"/>
      <c r="G51" s="661">
        <v>0</v>
      </c>
    </row>
    <row r="52" spans="1:7" s="295" customFormat="1" ht="25.5">
      <c r="A52" s="108" t="s">
        <v>773</v>
      </c>
      <c r="B52" s="108" t="s">
        <v>865</v>
      </c>
      <c r="C52" s="107">
        <v>2259</v>
      </c>
      <c r="D52" s="353"/>
      <c r="E52" s="356"/>
      <c r="F52" s="293">
        <v>431312361</v>
      </c>
      <c r="G52" s="661">
        <v>6.7058253778242028E-3</v>
      </c>
    </row>
    <row r="53" spans="1:7" s="295" customFormat="1" ht="25.5" customHeight="1">
      <c r="A53" s="108" t="s">
        <v>291</v>
      </c>
      <c r="B53" s="108" t="s">
        <v>869</v>
      </c>
      <c r="C53" s="291">
        <v>2259.1</v>
      </c>
      <c r="D53" s="353"/>
      <c r="E53" s="353"/>
      <c r="F53" s="435">
        <v>431312361</v>
      </c>
      <c r="G53" s="661">
        <v>6.7058253778242028E-3</v>
      </c>
    </row>
    <row r="54" spans="1:7" s="295" customFormat="1" ht="25.5">
      <c r="A54" s="108" t="s">
        <v>294</v>
      </c>
      <c r="B54" s="108" t="s">
        <v>870</v>
      </c>
      <c r="C54" s="291">
        <v>2259.1999999999998</v>
      </c>
      <c r="D54" s="356"/>
      <c r="E54" s="356"/>
      <c r="F54" s="356"/>
      <c r="G54" s="661">
        <v>0</v>
      </c>
    </row>
    <row r="55" spans="1:7" s="295" customFormat="1" ht="51">
      <c r="A55" s="108">
        <v>2</v>
      </c>
      <c r="B55" s="108" t="s">
        <v>866</v>
      </c>
      <c r="C55" s="291">
        <v>2259.3000000000002</v>
      </c>
      <c r="D55" s="356"/>
      <c r="E55" s="356"/>
      <c r="F55" s="356"/>
      <c r="G55" s="661">
        <v>0</v>
      </c>
    </row>
    <row r="56" spans="1:7" s="295" customFormat="1" ht="25.5">
      <c r="A56" s="108">
        <v>3</v>
      </c>
      <c r="B56" s="108" t="s">
        <v>867</v>
      </c>
      <c r="C56" s="291">
        <v>2260</v>
      </c>
      <c r="D56" s="356"/>
      <c r="E56" s="356"/>
      <c r="F56" s="435"/>
      <c r="G56" s="661">
        <v>0</v>
      </c>
    </row>
    <row r="57" spans="1:7" s="135" customFormat="1" ht="25.5">
      <c r="A57" s="108">
        <v>4</v>
      </c>
      <c r="B57" s="108" t="s">
        <v>868</v>
      </c>
      <c r="C57" s="291">
        <v>2261</v>
      </c>
      <c r="D57" s="356"/>
      <c r="E57" s="356"/>
      <c r="F57" s="435"/>
      <c r="G57" s="661">
        <v>0</v>
      </c>
    </row>
    <row r="58" spans="1:7" s="292" customFormat="1" ht="25.5" customHeight="1">
      <c r="A58" s="291"/>
      <c r="B58" s="107" t="s">
        <v>203</v>
      </c>
      <c r="C58" s="107">
        <v>2262</v>
      </c>
      <c r="D58" s="353"/>
      <c r="E58" s="353"/>
      <c r="F58" s="355">
        <v>431312361</v>
      </c>
      <c r="G58" s="662">
        <v>6.7058253778242028E-3</v>
      </c>
    </row>
    <row r="59" spans="1:7" s="135" customFormat="1" ht="25.5">
      <c r="A59" s="107" t="s">
        <v>62</v>
      </c>
      <c r="B59" s="107" t="s">
        <v>239</v>
      </c>
      <c r="C59" s="107">
        <v>2263</v>
      </c>
      <c r="D59" s="351">
        <v>1501811</v>
      </c>
      <c r="E59" s="353"/>
      <c r="F59" s="293">
        <v>64319056447</v>
      </c>
      <c r="G59" s="662">
        <v>1</v>
      </c>
    </row>
    <row r="60" spans="1:7">
      <c r="A60" s="296"/>
      <c r="B60" s="296"/>
      <c r="C60" s="296"/>
      <c r="D60" s="357"/>
      <c r="E60" s="358"/>
      <c r="F60" s="357"/>
      <c r="G60" s="436"/>
    </row>
    <row r="63" spans="1:7" ht="12.75" customHeight="1">
      <c r="A63" s="175" t="s">
        <v>373</v>
      </c>
      <c r="B63" s="175"/>
      <c r="C63" s="175"/>
      <c r="D63" s="280"/>
      <c r="F63" s="299" t="s">
        <v>504</v>
      </c>
      <c r="G63" s="300"/>
    </row>
    <row r="64" spans="1:7">
      <c r="A64" s="177" t="s">
        <v>375</v>
      </c>
      <c r="B64" s="301"/>
      <c r="C64" s="280"/>
      <c r="D64" s="280"/>
      <c r="F64" s="272" t="s">
        <v>376</v>
      </c>
      <c r="G64" s="300"/>
    </row>
    <row r="65" spans="1:7">
      <c r="A65" s="180"/>
      <c r="B65" s="180"/>
      <c r="C65" s="302"/>
      <c r="D65" s="280"/>
      <c r="E65" s="181"/>
      <c r="F65" s="181"/>
    </row>
    <row r="66" spans="1:7">
      <c r="A66" s="180"/>
      <c r="B66" s="180"/>
      <c r="C66" s="302"/>
      <c r="D66" s="280"/>
      <c r="E66" s="181"/>
      <c r="F66" s="181"/>
    </row>
    <row r="67" spans="1:7">
      <c r="A67" s="180"/>
      <c r="B67" s="180"/>
      <c r="C67" s="302"/>
      <c r="D67" s="280"/>
      <c r="E67" s="181"/>
      <c r="F67" s="181"/>
    </row>
    <row r="68" spans="1:7">
      <c r="A68" s="180"/>
      <c r="B68" s="180"/>
      <c r="C68" s="302"/>
      <c r="D68" s="280"/>
      <c r="E68" s="181"/>
      <c r="F68" s="181"/>
    </row>
    <row r="69" spans="1:7">
      <c r="A69" s="180"/>
      <c r="B69" s="180"/>
      <c r="C69" s="302"/>
      <c r="D69" s="280"/>
      <c r="E69" s="181"/>
      <c r="F69" s="181"/>
    </row>
    <row r="70" spans="1:7">
      <c r="A70" s="180"/>
      <c r="B70" s="180"/>
      <c r="C70" s="302"/>
      <c r="D70" s="280"/>
      <c r="E70" s="181"/>
      <c r="F70" s="181"/>
    </row>
    <row r="71" spans="1:7">
      <c r="A71" s="656" t="s">
        <v>666</v>
      </c>
      <c r="B71" s="656"/>
      <c r="C71" s="302"/>
      <c r="D71" s="280"/>
      <c r="E71" s="181"/>
      <c r="F71" s="794" t="s">
        <v>997</v>
      </c>
      <c r="G71" s="794"/>
    </row>
    <row r="72" spans="1:7">
      <c r="A72" s="180" t="s">
        <v>955</v>
      </c>
      <c r="B72" s="180"/>
      <c r="C72" s="302"/>
      <c r="D72" s="280"/>
      <c r="E72" s="181"/>
      <c r="F72" s="789" t="s">
        <v>999</v>
      </c>
      <c r="G72" s="789"/>
    </row>
    <row r="73" spans="1:7">
      <c r="A73" s="657" t="s">
        <v>663</v>
      </c>
      <c r="B73" s="657"/>
      <c r="C73" s="302"/>
      <c r="D73" s="280"/>
      <c r="E73" s="181"/>
      <c r="F73" s="790" t="s">
        <v>989</v>
      </c>
      <c r="G73" s="790"/>
    </row>
    <row r="74" spans="1:7">
      <c r="A74" s="180"/>
      <c r="B74" s="180"/>
      <c r="C74" s="302"/>
      <c r="D74" s="280"/>
      <c r="E74" s="181"/>
      <c r="F74" s="181"/>
    </row>
    <row r="75" spans="1:7">
      <c r="A75" s="180"/>
      <c r="B75" s="180"/>
      <c r="C75" s="302"/>
      <c r="D75" s="280"/>
      <c r="E75" s="181"/>
      <c r="F75" s="181"/>
    </row>
    <row r="76" spans="1:7">
      <c r="A76" s="625"/>
      <c r="B76" s="625"/>
      <c r="C76" s="626"/>
      <c r="D76" s="627"/>
      <c r="E76" s="181"/>
      <c r="F76" s="181"/>
      <c r="G76" s="628"/>
    </row>
    <row r="77" spans="1:7">
      <c r="A77" s="173"/>
      <c r="B77" s="173"/>
      <c r="C77" s="280"/>
      <c r="D77" s="280"/>
      <c r="E77" s="305"/>
      <c r="F77" s="182"/>
      <c r="G77" s="305"/>
    </row>
    <row r="78" spans="1:7">
      <c r="A78" s="183"/>
      <c r="B78" s="183"/>
      <c r="C78" s="280"/>
      <c r="D78" s="280"/>
      <c r="E78" s="307"/>
      <c r="F78" s="269"/>
      <c r="G78" s="307"/>
    </row>
    <row r="79" spans="1:7">
      <c r="A79" s="177"/>
      <c r="B79" s="177"/>
      <c r="C79" s="177"/>
      <c r="D79" s="280"/>
      <c r="E79" s="309"/>
      <c r="F79" s="310"/>
      <c r="G79" s="307"/>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d+0yd8A5P6X+prCUs7OvAXxNgv0=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pOElj46x3avvpKEQ/B2rOUwa9Fo=</DigestValue>
    </Reference>
  </SignedInfo>
  <SignatureValue>L6QfwCJ4RRxKHQJHrXgp6jfCjutDkYCFoLbP8KhWDUnpFTr7y5WQukJFX82J4dBo0FBu4Uixl3nn
1QjiLKwPBnlKA5H1SZxhDXD7ndNsRDjJCDMjivbpBKX9FD/vNJqwXjqNX7lXEob9eKfjLtrbzjhc
nhHV2ixupXURa1EjRdJeNVZ3jvY12++hcpNeVy+iMlPxELEc4nlIEMIVgp4k2gyaWHKJX89G46LJ
VVVUp5mdQ/eWXLgCdQX3Ad2GmxoYNIVziR0RusqzsKq336U2xhdJ2B1ys6qIQlwuxLNocft5RyzO
42JZJPd919H+wk6yORD4g3kygc8PXlzwfAENrQ==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media/image3.jpeg?ContentType=image/jpeg">
        <DigestMethod Algorithm="http://www.w3.org/2000/09/xmldsig#sha1"/>
        <DigestValue>WfgMxFCAizHdjXJIqzaau3z93yU=</DigestValue>
      </Reference>
      <Reference URI="/xl/sharedStrings.xml?ContentType=application/vnd.openxmlformats-officedocument.spreadsheetml.sharedStrings+xml">
        <DigestMethod Algorithm="http://www.w3.org/2000/09/xmldsig#sha1"/>
        <DigestValue>snKMogIMi8ectvtUZTLWaRpRKlA=</DigestValue>
      </Reference>
      <Reference URI="/xl/worksheets/sheet19.xml?ContentType=application/vnd.openxmlformats-officedocument.spreadsheetml.worksheet+xml">
        <DigestMethod Algorithm="http://www.w3.org/2000/09/xmldsig#sha1"/>
        <DigestValue>Cq068pNmI4v94Oj1JBLuyJER/yg=</DigestValue>
      </Reference>
      <Reference URI="/xl/drawings/drawing4.xml?ContentType=application/vnd.openxmlformats-officedocument.drawing+xml">
        <DigestMethod Algorithm="http://www.w3.org/2000/09/xmldsig#sha1"/>
        <DigestValue>QoBUaJIq4T6n8uQU7wHLakB5/jk=</DigestValue>
      </Reference>
      <Reference URI="/xl/worksheets/sheet18.xml?ContentType=application/vnd.openxmlformats-officedocument.spreadsheetml.worksheet+xml">
        <DigestMethod Algorithm="http://www.w3.org/2000/09/xmldsig#sha1"/>
        <DigestValue>k1DWK8K9JPhEhuq7T0YkPm7J+54=</DigestValue>
      </Reference>
      <Reference URI="/xl/drawings/drawing11.xml?ContentType=application/vnd.openxmlformats-officedocument.drawing+xml">
        <DigestMethod Algorithm="http://www.w3.org/2000/09/xmldsig#sha1"/>
        <DigestValue>hc8zwkyaLi0KvjZPjAhBFO0+XEA=</DigestValue>
      </Reference>
      <Reference URI="/xl/worksheets/sheet17.xml?ContentType=application/vnd.openxmlformats-officedocument.spreadsheetml.worksheet+xml">
        <DigestMethod Algorithm="http://www.w3.org/2000/09/xmldsig#sha1"/>
        <DigestValue>uKOqR08UIOioreW0mq39prEaO5U=</DigestValue>
      </Reference>
      <Reference URI="/xl/media/image4.jpeg?ContentType=image/jpeg">
        <DigestMethod Algorithm="http://www.w3.org/2000/09/xmldsig#sha1"/>
        <DigestValue>YVy09RJryWzJIPlHpv+OGYRRz9s=</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drawings/drawing1.xml?ContentType=application/vnd.openxmlformats-officedocument.drawing+xml">
        <DigestMethod Algorithm="http://www.w3.org/2000/09/xmldsig#sha1"/>
        <DigestValue>bE0HWVFk4AgG1Nnee1zbz1GIOcc=</DigestValue>
      </Reference>
      <Reference URI="/xl/media/image1.jpeg?ContentType=image/jpeg">
        <DigestMethod Algorithm="http://www.w3.org/2000/09/xmldsig#sha1"/>
        <DigestValue>AaWxg95Z7/jMemxi2jV6C/6FiDA=</DigestValue>
      </Reference>
      <Reference URI="/xl/printerSettings/printerSettings5.bin?ContentType=application/vnd.openxmlformats-officedocument.spreadsheetml.printerSettings">
        <DigestMethod Algorithm="http://www.w3.org/2000/09/xmldsig#sha1"/>
        <DigestValue>Ua4thr1UnukRDPQpjxdFInSeW5w=</DigestValue>
      </Reference>
      <Reference URI="/xl/worksheets/sheet25.xml?ContentType=application/vnd.openxmlformats-officedocument.spreadsheetml.worksheet+xml">
        <DigestMethod Algorithm="http://www.w3.org/2000/09/xmldsig#sha1"/>
        <DigestValue>3WvH48jO3X2kCvHiIqDb6ebxGCs=</DigestValue>
      </Reference>
      <Reference URI="/xl/printerSettings/printerSettings9.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T0ixLf5/98/1h6BXLN26SgR+1ro=</DigestValue>
      </Reference>
      <Reference URI="/xl/drawings/drawing2.xml?ContentType=application/vnd.openxmlformats-officedocument.drawing+xml">
        <DigestMethod Algorithm="http://www.w3.org/2000/09/xmldsig#sha1"/>
        <DigestValue>gz0LQQM55mASPTvuWp11zaLGTHI=</DigestValue>
      </Reference>
      <Reference URI="/xl/printerSettings/printerSettings17.bin?ContentType=application/vnd.openxmlformats-officedocument.spreadsheetml.printerSettings">
        <DigestMethod Algorithm="http://www.w3.org/2000/09/xmldsig#sha1"/>
        <DigestValue>iNdyFiW8uvktyxnRh/umowAOYp4=</DigestValue>
      </Reference>
      <Reference URI="/xl/worksheets/sheet9.xml?ContentType=application/vnd.openxmlformats-officedocument.spreadsheetml.worksheet+xml">
        <DigestMethod Algorithm="http://www.w3.org/2000/09/xmldsig#sha1"/>
        <DigestValue>BnLiyWNs7obqHxK8p84LJwjxrJw=</DigestValue>
      </Reference>
      <Reference URI="/xl/drawings/drawing10.xml?ContentType=application/vnd.openxmlformats-officedocument.drawing+xml">
        <DigestMethod Algorithm="http://www.w3.org/2000/09/xmldsig#sha1"/>
        <DigestValue>3faHsQxsW1ax8OjNemnNvcxtyik=</DigestValue>
      </Reference>
      <Reference URI="/xl/worksheets/sheet8.xml?ContentType=application/vnd.openxmlformats-officedocument.spreadsheetml.worksheet+xml">
        <DigestMethod Algorithm="http://www.w3.org/2000/09/xmldsig#sha1"/>
        <DigestValue>7UdKoXhnZfK9nGqVhBmeQGMUht4=</DigestValue>
      </Reference>
      <Reference URI="/xl/worksheets/sheet12.xml?ContentType=application/vnd.openxmlformats-officedocument.spreadsheetml.worksheet+xml">
        <DigestMethod Algorithm="http://www.w3.org/2000/09/xmldsig#sha1"/>
        <DigestValue>oeMxU/xFJqOVHEqNUOcWlkDLvIo=</DigestValue>
      </Reference>
      <Reference URI="/xl/worksheets/sheet16.xml?ContentType=application/vnd.openxmlformats-officedocument.spreadsheetml.worksheet+xml">
        <DigestMethod Algorithm="http://www.w3.org/2000/09/xmldsig#sha1"/>
        <DigestValue>m3pJ5HndCo1T+C88LCXTNWZYUzg=</DigestValue>
      </Reference>
      <Reference URI="/xl/drawings/drawing9.xml?ContentType=application/vnd.openxmlformats-officedocument.drawing+xml">
        <DigestMethod Algorithm="http://www.w3.org/2000/09/xmldsig#sha1"/>
        <DigestValue>hL0tNkmJ9ZBsA8hvOpcixqeOUwQ=</DigestValue>
      </Reference>
      <Reference URI="/xl/worksheets/sheet15.xml?ContentType=application/vnd.openxmlformats-officedocument.spreadsheetml.worksheet+xml">
        <DigestMethod Algorithm="http://www.w3.org/2000/09/xmldsig#sha1"/>
        <DigestValue>fN5QpLLH8n4kyA7QMMcgHY4GFGM=</DigestValue>
      </Reference>
      <Reference URI="/xl/worksheets/sheet14.xml?ContentType=application/vnd.openxmlformats-officedocument.spreadsheetml.worksheet+xml">
        <DigestMethod Algorithm="http://www.w3.org/2000/09/xmldsig#sha1"/>
        <DigestValue>445MNTfb9gpd/wW90RM8UgaQdvg=</DigestValue>
      </Reference>
      <Reference URI="/xl/worksheets/sheet13.xml?ContentType=application/vnd.openxmlformats-officedocument.spreadsheetml.worksheet+xml">
        <DigestMethod Algorithm="http://www.w3.org/2000/09/xmldsig#sha1"/>
        <DigestValue>D35ZIRxpgeJ5UaAUfoVigsnVzAo=</DigestValue>
      </Reference>
      <Reference URI="/xl/media/image2.jpeg?ContentType=image/jpeg">
        <DigestMethod Algorithm="http://www.w3.org/2000/09/xmldsig#sha1"/>
        <DigestValue>qMTtJxNRSZA7COkrX5XhwD4IEUs=</DigestValue>
      </Reference>
      <Reference URI="/xl/worksheets/sheet11.xml?ContentType=application/vnd.openxmlformats-officedocument.spreadsheetml.worksheet+xml">
        <DigestMethod Algorithm="http://www.w3.org/2000/09/xmldsig#sha1"/>
        <DigestValue>J0OH+3oJAnDifDbH8nVtnEJmosY=</DigestValue>
      </Reference>
      <Reference URI="/xl/drawings/drawing6.xml?ContentType=application/vnd.openxmlformats-officedocument.drawing+xml">
        <DigestMethod Algorithm="http://www.w3.org/2000/09/xmldsig#sha1"/>
        <DigestValue>XoNQFu1nJV4ienw/bozf6GsjRXM=</DigestValue>
      </Reference>
      <Reference URI="/xl/worksheets/sheet10.xml?ContentType=application/vnd.openxmlformats-officedocument.spreadsheetml.worksheet+xml">
        <DigestMethod Algorithm="http://www.w3.org/2000/09/xmldsig#sha1"/>
        <DigestValue>+giDuRFmgBjIM5lO6x9bZyGdrVM=</DigestValue>
      </Reference>
      <Reference URI="/xl/drawings/drawing5.xml?ContentType=application/vnd.openxmlformats-officedocument.drawing+xml">
        <DigestMethod Algorithm="http://www.w3.org/2000/09/xmldsig#sha1"/>
        <DigestValue>gFtWDbOL3//Ie7PTrK4FR0HWHvs=</DigestValue>
      </Reference>
      <Reference URI="/xl/worksheets/sheet7.xml?ContentType=application/vnd.openxmlformats-officedocument.spreadsheetml.worksheet+xml">
        <DigestMethod Algorithm="http://www.w3.org/2000/09/xmldsig#sha1"/>
        <DigestValue>AuVOKFW+z+1gGNvbS2w17zMLOGE=</DigestValue>
      </Reference>
      <Reference URI="/xl/drawings/drawing7.xml?ContentType=application/vnd.openxmlformats-officedocument.drawing+xml">
        <DigestMethod Algorithm="http://www.w3.org/2000/09/xmldsig#sha1"/>
        <DigestValue>HZkWGGaho4WU4mLqToAVk1f7mHk=</DigestValue>
      </Reference>
      <Reference URI="/xl/worksheets/sheet6.xml?ContentType=application/vnd.openxmlformats-officedocument.spreadsheetml.worksheet+xml">
        <DigestMethod Algorithm="http://www.w3.org/2000/09/xmldsig#sha1"/>
        <DigestValue>lDDlQCjgKwG6iVu1Z+hYQxlmII4=</DigestValue>
      </Reference>
      <Reference URI="/xl/media/image5.jpeg?ContentType=image/jpeg">
        <DigestMethod Algorithm="http://www.w3.org/2000/09/xmldsig#sha1"/>
        <DigestValue>bt++EqETRX5Aii7Siol1871/PZE=</DigestValue>
      </Reference>
      <Reference URI="/xl/worksheets/sheet5.xml?ContentType=application/vnd.openxmlformats-officedocument.spreadsheetml.worksheet+xml">
        <DigestMethod Algorithm="http://www.w3.org/2000/09/xmldsig#sha1"/>
        <DigestValue>s2TBQt5bReeCRp1sbyY76k9XAgQ=</DigestValue>
      </Reference>
      <Reference URI="/xl/drawings/drawing8.xml?ContentType=application/vnd.openxmlformats-officedocument.drawing+xml">
        <DigestMethod Algorithm="http://www.w3.org/2000/09/xmldsig#sha1"/>
        <DigestValue>Cafg4kXGwG+YysFkdfhkFCNIn/k=</DigestValue>
      </Reference>
      <Reference URI="/xl/worksheets/sheet20.xml?ContentType=application/vnd.openxmlformats-officedocument.spreadsheetml.worksheet+xml">
        <DigestMethod Algorithm="http://www.w3.org/2000/09/xmldsig#sha1"/>
        <DigestValue>OFN0HLFQAERijU9LtVGn6ft8Xd0=</DigestValue>
      </Reference>
      <Reference URI="/xl/printerSettings/printerSettings10.bin?ContentType=application/vnd.openxmlformats-officedocument.spreadsheetml.printerSettings">
        <DigestMethod Algorithm="http://www.w3.org/2000/09/xmldsig#sha1"/>
        <DigestValue>6NCBPSxEDd6JTYPZgJ15x0b83Mg=</DigestValue>
      </Reference>
      <Reference URI="/xl/worksheets/sheet21.xml?ContentType=application/vnd.openxmlformats-officedocument.spreadsheetml.worksheet+xml">
        <DigestMethod Algorithm="http://www.w3.org/2000/09/xmldsig#sha1"/>
        <DigestValue>El3csF+4K4HxYXiB9QaGMznL2Uw=</DigestValue>
      </Reference>
      <Reference URI="/xl/worksheets/sheet1.xml?ContentType=application/vnd.openxmlformats-officedocument.spreadsheetml.worksheet+xml">
        <DigestMethod Algorithm="http://www.w3.org/2000/09/xmldsig#sha1"/>
        <DigestValue>BW5s5g8BXqzbMRx9uHSVj4toXGw=</DigestValue>
      </Reference>
      <Reference URI="/xl/printerSettings/printerSettings2.bin?ContentType=application/vnd.openxmlformats-officedocument.spreadsheetml.printerSettings">
        <DigestMethod Algorithm="http://www.w3.org/2000/09/xmldsig#sha1"/>
        <DigestValue>MUfCHgb26o1jxRNLFy94K3H1sdY=</DigestValue>
      </Reference>
      <Reference URI="/xl/drawings/drawing13.xml?ContentType=application/vnd.openxmlformats-officedocument.drawing+xml">
        <DigestMethod Algorithm="http://www.w3.org/2000/09/xmldsig#sha1"/>
        <DigestValue>LNazmCjxfBN15auS98yVd3ybr5o=</DigestValue>
      </Reference>
      <Reference URI="/xl/printerSettings/printerSettings13.bin?ContentType=application/vnd.openxmlformats-officedocument.spreadsheetml.printerSettings">
        <DigestMethod Algorithm="http://www.w3.org/2000/09/xmldsig#sha1"/>
        <DigestValue>goZbUfWj9IpepOZhoR6QGnVFJgY=</DigestValue>
      </Reference>
      <Reference URI="/xl/media/image7.jpeg?ContentType=image/jpeg">
        <DigestMethod Algorithm="http://www.w3.org/2000/09/xmldsig#sha1"/>
        <DigestValue>1Ucc2WKaWqxC+6G+fbl68bBfPCo=</DigestValue>
      </Reference>
      <Reference URI="/xl/media/image9.jpeg?ContentType=image/jpeg">
        <DigestMethod Algorithm="http://www.w3.org/2000/09/xmldsig#sha1"/>
        <DigestValue>NdALX02bbOQMFLVi+8Me/uGm5/E=</DigestValue>
      </Reference>
      <Reference URI="/xl/drawings/drawing15.xml?ContentType=application/vnd.openxmlformats-officedocument.drawing+xml">
        <DigestMethod Algorithm="http://www.w3.org/2000/09/xmldsig#sha1"/>
        <DigestValue>ruIeazBF8xPqnivWKrFe6P9bgsY=</DigestValue>
      </Reference>
      <Reference URI="/xl/printerSettings/printerSettings1.bin?ContentType=application/vnd.openxmlformats-officedocument.spreadsheetml.printerSettings">
        <DigestMethod Algorithm="http://www.w3.org/2000/09/xmldsig#sha1"/>
        <DigestValue>pkzmo6Luvtz+1PwOpaswwdDqAJ0=</DigestValue>
      </Reference>
      <Reference URI="/xl/drawings/drawing14.xml?ContentType=application/vnd.openxmlformats-officedocument.drawing+xml">
        <DigestMethod Algorithm="http://www.w3.org/2000/09/xmldsig#sha1"/>
        <DigestValue>LyqI4Jzg/+On4BM4+kwvqmOd6hY=</DigestValue>
      </Reference>
      <Reference URI="/xl/printerSettings/printerSettings7.bin?ContentType=application/vnd.openxmlformats-officedocument.spreadsheetml.printerSettings">
        <DigestMethod Algorithm="http://www.w3.org/2000/09/xmldsig#sha1"/>
        <DigestValue>6NCBPSxEDd6JTYPZgJ15x0b83Mg=</DigestValue>
      </Reference>
      <Reference URI="/xl/workbook.xml?ContentType=application/vnd.openxmlformats-officedocument.spreadsheetml.sheet.main+xml">
        <DigestMethod Algorithm="http://www.w3.org/2000/09/xmldsig#sha1"/>
        <DigestValue>cK+qCBUikQtmSKhHgcXhvez3pRg=</DigestValue>
      </Reference>
      <Reference URI="/xl/printerSettings/printerSettings18.bin?ContentType=application/vnd.openxmlformats-officedocument.spreadsheetml.printerSettings">
        <DigestMethod Algorithm="http://www.w3.org/2000/09/xmldsig#sha1"/>
        <DigestValue>Ua4thr1UnukRDPQpjxdFInSeW5w=</DigestValue>
      </Reference>
      <Reference URI="/xl/worksheets/sheet4.xml?ContentType=application/vnd.openxmlformats-officedocument.spreadsheetml.worksheet+xml">
        <DigestMethod Algorithm="http://www.w3.org/2000/09/xmldsig#sha1"/>
        <DigestValue>Cu7U6qJJjM3p1SyssTB6nRHmRJ4=</DigestValue>
      </Reference>
      <Reference URI="/xl/calcChain.xml?ContentType=application/vnd.openxmlformats-officedocument.spreadsheetml.calcChain+xml">
        <DigestMethod Algorithm="http://www.w3.org/2000/09/xmldsig#sha1"/>
        <DigestValue>iIJr8uFuHouf5l5d0jG2Jg/ZzmU=</DigestValue>
      </Reference>
      <Reference URI="/xl/worksheets/sheet2.xml?ContentType=application/vnd.openxmlformats-officedocument.spreadsheetml.worksheet+xml">
        <DigestMethod Algorithm="http://www.w3.org/2000/09/xmldsig#sha1"/>
        <DigestValue>xijTre0p5hUJKwm5hF8ZRMdyfJQ=</DigestValue>
      </Reference>
      <Reference URI="/xl/printerSettings/printerSettings8.bin?ContentType=application/vnd.openxmlformats-officedocument.spreadsheetml.printerSettings">
        <DigestMethod Algorithm="http://www.w3.org/2000/09/xmldsig#sha1"/>
        <DigestValue>6NCBPSxEDd6JTYPZgJ15x0b83Mg=</DigestValue>
      </Reference>
      <Reference URI="/xl/worksheets/sheet3.xml?ContentType=application/vnd.openxmlformats-officedocument.spreadsheetml.worksheet+xml">
        <DigestMethod Algorithm="http://www.w3.org/2000/09/xmldsig#sha1"/>
        <DigestValue>codQY5Yh7PboxIbPr5fy/+h7yow=</DigestValue>
      </Reference>
      <Reference URI="/xl/printerSettings/printerSettings4.bin?ContentType=application/vnd.openxmlformats-officedocument.spreadsheetml.printerSettings">
        <DigestMethod Algorithm="http://www.w3.org/2000/09/xmldsig#sha1"/>
        <DigestValue>Ua4thr1UnukRDPQpjxdFInSeW5w=</DigestValue>
      </Reference>
      <Reference URI="/xl/media/image10.jpeg?ContentType=image/jpeg">
        <DigestMethod Algorithm="http://www.w3.org/2000/09/xmldsig#sha1"/>
        <DigestValue>+XJogs0NSl0mVYA0ibUbqK7s7Fk=</DigestValue>
      </Reference>
      <Reference URI="/xl/drawings/drawing19.xml?ContentType=application/vnd.openxmlformats-officedocument.drawing+xml">
        <DigestMethod Algorithm="http://www.w3.org/2000/09/xmldsig#sha1"/>
        <DigestValue>IiUL3hhs6x07ljX+dAF5PzknphA=</DigestValue>
      </Reference>
      <Reference URI="/xl/media/image6.png?ContentType=image/png">
        <DigestMethod Algorithm="http://www.w3.org/2000/09/xmldsig#sha1"/>
        <DigestValue>lM2Md+1JslHzEzwa4yLeIXnbMIc=</DigestValue>
      </Reference>
      <Reference URI="/xl/worksheets/sheet24.xml?ContentType=application/vnd.openxmlformats-officedocument.spreadsheetml.worksheet+xml">
        <DigestMethod Algorithm="http://www.w3.org/2000/09/xmldsig#sha1"/>
        <DigestValue>opO18FKbsW/lhT03gmDCQGPly7M=</DigestValue>
      </Reference>
      <Reference URI="/xl/printerSettings/printerSettings11.bin?ContentType=application/vnd.openxmlformats-officedocument.spreadsheetml.printerSettings">
        <DigestMethod Algorithm="http://www.w3.org/2000/09/xmldsig#sha1"/>
        <DigestValue>CUWVaikdc0d43/G2PePjxsg8uRs=</DigestValue>
      </Reference>
      <Reference URI="/xl/worksheets/sheet23.xml?ContentType=application/vnd.openxmlformats-officedocument.spreadsheetml.worksheet+xml">
        <DigestMethod Algorithm="http://www.w3.org/2000/09/xmldsig#sha1"/>
        <DigestValue>/3d9pRp1b7rKHIBy87GnY1/1hoA=</DigestValue>
      </Reference>
      <Reference URI="/xl/printerSettings/printerSettings12.bin?ContentType=application/vnd.openxmlformats-officedocument.spreadsheetml.printerSettings">
        <DigestMethod Algorithm="http://www.w3.org/2000/09/xmldsig#sha1"/>
        <DigestValue>6NCBPSxEDd6JTYPZgJ15x0b83Mg=</DigestValue>
      </Reference>
      <Reference URI="/xl/worksheets/sheet22.xml?ContentType=application/vnd.openxmlformats-officedocument.spreadsheetml.worksheet+xml">
        <DigestMethod Algorithm="http://www.w3.org/2000/09/xmldsig#sha1"/>
        <DigestValue>WN8895y/ih9wl2cgjK7b4oQmc9s=</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media/image8.jpeg?ContentType=image/jpeg">
        <DigestMethod Algorithm="http://www.w3.org/2000/09/xmldsig#sha1"/>
        <DigestValue>yt1tei0bJSmrCvWy+lkcJUMmS1U=</DigestValue>
      </Reference>
      <Reference URI="/xl/printerSettings/printerSettings14.bin?ContentType=application/vnd.openxmlformats-officedocument.spreadsheetml.printerSettings">
        <DigestMethod Algorithm="http://www.w3.org/2000/09/xmldsig#sha1"/>
        <DigestValue>nIHbKQbBnwUEwWatjpvT2E8jlq4=</DigestValue>
      </Reference>
      <Reference URI="/xl/drawings/drawing12.xml?ContentType=application/vnd.openxmlformats-officedocument.drawing+xml">
        <DigestMethod Algorithm="http://www.w3.org/2000/09/xmldsig#sha1"/>
        <DigestValue>PPUGTcNIFg6cfEpzD9HUZu4w1yI=</DigestValue>
      </Reference>
      <Reference URI="/xl/printerSettings/printerSettings3.bin?ContentType=application/vnd.openxmlformats-officedocument.spreadsheetml.printerSettings">
        <DigestMethod Algorithm="http://www.w3.org/2000/09/xmldsig#sha1"/>
        <DigestValue>Ua4thr1UnukRDPQpjxdFInSeW5w=</DigestValue>
      </Reference>
      <Reference URI="/xl/drawings/drawing18.xml?ContentType=application/vnd.openxmlformats-officedocument.drawing+xml">
        <DigestMethod Algorithm="http://www.w3.org/2000/09/xmldsig#sha1"/>
        <DigestValue>9DiHVtLkU4G298avBDVR6TcwB5o=</DigestValue>
      </Reference>
      <Reference URI="/xl/printerSettings/printerSettings6.bin?ContentType=application/vnd.openxmlformats-officedocument.spreadsheetml.printerSettings">
        <DigestMethod Algorithm="http://www.w3.org/2000/09/xmldsig#sha1"/>
        <DigestValue>Ua4thr1UnukRDPQpjxdFInSeW5w=</DigestValue>
      </Reference>
      <Reference URI="/xl/drawings/drawing17.xml?ContentType=application/vnd.openxmlformats-officedocument.drawing+xml">
        <DigestMethod Algorithm="http://www.w3.org/2000/09/xmldsig#sha1"/>
        <DigestValue>7iQ7ETVJMsw4UWzmZiTw+M30NWw=</DigestValue>
      </Reference>
      <Reference URI="/xl/printerSettings/printerSettings19.bin?ContentType=application/vnd.openxmlformats-officedocument.spreadsheetml.printerSettings">
        <DigestMethod Algorithm="http://www.w3.org/2000/09/xmldsig#sha1"/>
        <DigestValue>Ua4thr1UnukRDPQpjxdFInSeW5w=</DigestValue>
      </Reference>
      <Reference URI="/xl/drawings/drawing16.xml?ContentType=application/vnd.openxmlformats-officedocument.drawing+xml">
        <DigestMethod Algorithm="http://www.w3.org/2000/09/xmldsig#sha1"/>
        <DigestValue>5A1KoF9KgAXDVXl4cKIJxCglUdg=</DigestValue>
      </Reference>
      <Reference URI="/xl/printerSettings/printerSettings20.bin?ContentType=application/vnd.openxmlformats-officedocument.spreadsheetml.printerSettings">
        <DigestMethod Algorithm="http://www.w3.org/2000/09/xmldsig#sha1"/>
        <DigestValue>Ua4thr1UnukRDPQpjxdFInSeW5w=</DigestValue>
      </Reference>
      <Reference URI="/xl/drawings/drawing3.xml?ContentType=application/vnd.openxmlformats-officedocument.drawing+xml">
        <DigestMethod Algorithm="http://www.w3.org/2000/09/xmldsig#sha1"/>
        <DigestValue>K0L2DHUGa7N57x0bteVcn8K3N+Q=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Iz6pQxSzfWag75mS83f3ranwpqo=</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oQjIM0wUd+38Zf+kq2W178jxJgw=</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KeegmYB3aOJb8NevkWfwPaw3f08=</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i7nJSOqJ3bdxyQi7/8mqntXEgDM=</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oTACi5sDy/5MGvaX4Mki3CBR2ig=</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PuviZf6Tu0EvwX7yQENgXq4Gf9w=</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1aMZFZb3XqOYapFQbMMfJ27g+jQ=</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8TmIL4546k7/mbLPICC2nRrRUBg=</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8kVPwk5ISmMV5+U/Bz0CDvBgn7Q=</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Gh6Qt25fDWsEeuIlcT1xrmosXEo=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GJcRD91QOfbAR68ShU4DQnpzDaU=</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+3wJG/rZwAVJPZ/ie513Hlf5U7I=</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OZVFIa6Dxwe/nzLPdvj5Lb7uxIQ=</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Qfm4/mVbnQR71iKx8pPX4/38BQ8=</DigestValue>
      </Reference>
      <Reference URI="/xl/worksheets/_rels/sheet1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VhQmeaQ5zw4/sled3Y9Td1rePRk=</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62IB+bx1D0LH5ixT+LztoSlHkOU=</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1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L68wppIz21bM9YHMYZiVi+AuSCc=</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Transform>
          <Transform Algorithm="http://www.w3.org/TR/2001/REC-xml-c14n-20010315"/>
        </Transforms>
        <DigestMethod Algorithm="http://www.w3.org/2000/09/xmldsig#sha1"/>
        <DigestValue>sB9AWXQpbxsJqlKA7ITD4AaOo1o=</DigestValue>
      </Reference>
    </Manifest>
    <SignatureProperties>
      <SignatureProperty Id="idSignatureTime" Target="#idPackageSignature">
        <mdssi:SignatureTime>
          <mdssi:Format>YYYY-MM-DDThh:mm:ssTZD</mdssi:Format>
          <mdssi:Value>2025-12-04T08:11:46Z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2025-12-04T08:11:46Z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en/l67UQ3yrZ7ZNPj83ZtpALxsVQxCTuWXyo0MxmfaE=</DigestValue>
    </Reference>
    <Reference Type="http://www.w3.org/2000/09/xmldsig#Object" URI="#idOfficeObject">
      <DigestMethod Algorithm="http://www.w3.org/2001/04/xmlenc#sha256"/>
      <DigestValue>7D7E9/uYmjBGiDVXin5+2b/ufYO3+fNRatmeXLpOhCI=</DigestValue>
    </Reference>
    <Reference Type="http://uri.etsi.org/01903#SignedProperties" URI="#idSignedProperties">
      <Transforms>
        <Transform Algorithm="http://www.w3.org/TR/2001/REC-xml-c14n-20010315"/>
      </Transforms>
      <DigestMethod Algorithm="http://www.w3.org/2001/04/xmlenc#sha256"/>
      <DigestValue>zlaaRXOPGq8JJ3Lo1PYjKijwIel7AXxB01bRWsCrVak=</DigestValue>
    </Reference>
  </SignedInfo>
  <SignatureValue>H4y0Fv4Dk1V7gzR+Iav4KQEYMGwR+hDz9+mKlnZzRWN7Bbx5x4fmi2gF1tiATmmbJFhoSqcERxsk
2bZZyXtJgWWBIAj9T0H3bEk3+4Kr0O0dP7YPlel+go6sXYbVMzNDNYLdXYcYAT8yxV2M37+syV9n
DPKQxqzvoGR24KKaMgPQtDZjfZ5P/1vmDgCIeqoBMPNrrp/VVzy76DV3i3xPl8QBbltMRXvstrCx
K1pYDFvw7SgUshvFLEfC/t0qgX/aJXnoQbc8OO1sBqT/ui9m6XBmmL7ysh71+YxzUG6s53h5Vj8H
6MLnRTjH//bjVFpVgrOinsPDpDfiW2yK0jQuVQ==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oHJA4QOpeBcZKFtQ3FC13ErlqXoy9SvznauvuIu8qLM=</DigestValue>
      </Reference>
      <Reference URI="/xl/calcChain.xml?ContentType=application/vnd.openxmlformats-officedocument.spreadsheetml.calcChain+xml">
        <DigestMethod Algorithm="http://www.w3.org/2001/04/xmlenc#sha256"/>
        <DigestValue>TYHaD+PK6hNp8va3Eif+TAzCD1zarkMCvMF/ci/Zd9Q=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yJ14ObOx6Ybq4IjRyngMIEanLfmxAmAxRcpzFa5kdTM=</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5aQvE5rOuT/qT1UeQLIUUCzowM3b5ZAvijzQ5mGhPN4=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atCpIef+X/dqmHC5qFHSIbqpyXd5kA8tjfTSHwwWGog=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rBRKHWB9X5hlP/XOgjUYTpIZCkTI0QlYXMKlwdwoS/w=</DigestValue>
      </Reference>
      <Reference URI="/xl/printerSettings/printerSettings11.bin?ContentType=application/vnd.openxmlformats-officedocument.spreadsheetml.printerSettings">
        <DigestMethod Algorithm="http://www.w3.org/2001/04/xmlenc#sha256"/>
        <DigestValue>87rMp8JtC00XSiiHbbd4y4nDArSNjGOXNLbB0XrWS9o=</DigestValue>
      </Reference>
      <Reference URI="/xl/printerSettings/printerSettings12.bin?ContentType=application/vnd.openxmlformats-officedocument.spreadsheetml.printerSettings">
        <DigestMethod Algorithm="http://www.w3.org/2001/04/xmlenc#sha256"/>
        <DigestValue>rBRKHWB9X5hlP/XOgjUYTpIZCkTI0QlYXMKlwdwoS/w=</DigestValue>
      </Reference>
      <Reference URI="/xl/printerSettings/printerSettings13.bin?ContentType=application/vnd.openxmlformats-officedocument.spreadsheetml.printerSettings">
        <DigestMethod Algorithm="http://www.w3.org/2001/04/xmlenc#sha256"/>
        <DigestValue>zb5wUkRPePxhKBQn0um8MGD32tSJN5ffLLPyQCNVqCQ=</DigestValue>
      </Reference>
      <Reference URI="/xl/printerSettings/printerSettings14.bin?ContentType=application/vnd.openxmlformats-officedocument.spreadsheetml.printerSettings">
        <DigestMethod Algorithm="http://www.w3.org/2001/04/xmlenc#sha256"/>
        <DigestValue>jSaSdJIDq3K9gooMwmzRFx6W1uf5ea322oU3EJsNYC4=</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ntD4L01cLKC028u+614zDDBoSkYPct7A+aB3TyWzoLQ=</DigestValue>
      </Reference>
      <Reference URI="/xl/printerSettings/printerSettings18.bin?ContentType=application/vnd.openxmlformats-officedocument.spreadsheetml.printerSettings">
        <DigestMethod Algorithm="http://www.w3.org/2001/04/xmlenc#sha256"/>
        <DigestValue>W2/lak6c6RTUTmAx7SjcBIhLdXOROxdw/Q8iV4noXbc=</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Q8zyv6DUwT70JJoZR2F06ihpKNpK5gw3sS5zzJfkv0A=</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W2/lak6c6RTUTmAx7SjcBIhLdXOROxdw/Q8iV4noXbc=</DigestValue>
      </Reference>
      <Reference URI="/xl/printerSettings/printerSettings4.bin?ContentType=application/vnd.openxmlformats-officedocument.spreadsheetml.printerSettings">
        <DigestMethod Algorithm="http://www.w3.org/2001/04/xmlenc#sha256"/>
        <DigestValue>W2/lak6c6RTUTmAx7SjcBIhLdXOROxdw/Q8iV4noXbc=</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W2/lak6c6RTUTmAx7SjcBIhLdXOROxdw/Q8iV4noXbc=</DigestValue>
      </Reference>
      <Reference URI="/xl/printerSettings/printerSettings7.bin?ContentType=application/vnd.openxmlformats-officedocument.spreadsheetml.printerSettings">
        <DigestMethod Algorithm="http://www.w3.org/2001/04/xmlenc#sha256"/>
        <DigestValue>rBRKHWB9X5hlP/XOgjUYTpIZCkTI0QlYXMKlwdwoS/w=</DigestValue>
      </Reference>
      <Reference URI="/xl/printerSettings/printerSettings8.bin?ContentType=application/vnd.openxmlformats-officedocument.spreadsheetml.printerSettings">
        <DigestMethod Algorithm="http://www.w3.org/2001/04/xmlenc#sha256"/>
        <DigestValue>rBRKHWB9X5hlP/XOgjUYTpIZCkTI0QlYXMKlwdwoS/w=</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/78RVDiTUU4DpZ6vkmengWIzARkgGlLluiyi5jphPgg=</DigestValue>
      </Reference>
      <Reference URI="/xl/styles.xml?ContentType=application/vnd.openxmlformats-officedocument.spreadsheetml.styles+xml">
        <DigestMethod Algorithm="http://www.w3.org/2001/04/xmlenc#sha256"/>
        <DigestValue>bIAIw5h85Cop2BHIf8y6gtDPdhLEGItI10JrfklszR8=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AXk2FPoDXf/HPbu3tl+GCXGAU66053F0oIcYJjuybOw=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iK1cCeJyE0nh61Ysaws+TMA/tgQJwUsR5g0ps2rJkns=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TNIH9EyQB0FCBnD3gN1o6yJqJalnm6okHmoYYS8G33M=</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gxnAb4oDlVkStw4lP+psDHrAXKx4nZlOnDqo6Tf72e8=</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g/fjY5t552fl5Q3r0lx1AzSOYjXxeVx9wNhWIqlO5e4=</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m6kb28Dn+5+eypaoArLKSiTj11tTjl+mIR9qY8mtCLk=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xZpDns+d8lbRYtyjNAr+ga7dA24vbT4Wr1oZV7ptCME=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L0zBPEwG77w+h4GLrodZUM0ZcAZ//uPEeldIcDiuL6E=</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XYW3lJEtF20IgcoPfQCq77/7whzU5JlTECZN/Wfx6+0=</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hTuy/+UvlB2R5FWCWBhblgduMioJED45reVxZtTC4e4=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jzvgeVdjvrneTg+IZUwCqqwArIZ3S3skW0W18RG3FM4=</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57i1pbA3CB6hDmVj+1OCDskXUS1T4EGFx9CuBhHmh1E=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VuAduWc5l11N5MHfRhZs/cd7QYLqOahpii9jRwZITK8=</DigestValue>
      </Reference>
      <Reference URI="/xl/worksheets/sheet10.xml?ContentType=application/vnd.openxmlformats-officedocument.spreadsheetml.worksheet+xml">
        <DigestMethod Algorithm="http://www.w3.org/2001/04/xmlenc#sha256"/>
        <DigestValue>//2aJvSeXh+Cj8AFsuk0WRM0SNwF8gYVpZaM5k7UrBI=</DigestValue>
      </Reference>
      <Reference URI="/xl/worksheets/sheet11.xml?ContentType=application/vnd.openxmlformats-officedocument.spreadsheetml.worksheet+xml">
        <DigestMethod Algorithm="http://www.w3.org/2001/04/xmlenc#sha256"/>
        <DigestValue>38REvL2llbLKGtgs8ZAoh/Cq2aamZORYmTCPprxW70o=</DigestValue>
      </Reference>
      <Reference URI="/xl/worksheets/sheet12.xml?ContentType=application/vnd.openxmlformats-officedocument.spreadsheetml.worksheet+xml">
        <DigestMethod Algorithm="http://www.w3.org/2001/04/xmlenc#sha256"/>
        <DigestValue>xPwdDfWVsCdLT1Kt05pGyQAIrMaiNxvZmrHBwV7p8Wg=</DigestValue>
      </Reference>
      <Reference URI="/xl/worksheets/sheet13.xml?ContentType=application/vnd.openxmlformats-officedocument.spreadsheetml.worksheet+xml">
        <DigestMethod Algorithm="http://www.w3.org/2001/04/xmlenc#sha256"/>
        <DigestValue>CM8AZe1Hd+zXcDWSuyb6T8ptfG/Ygm4RyBnnR3D8CK8=</DigestValue>
      </Reference>
      <Reference URI="/xl/worksheets/sheet14.xml?ContentType=application/vnd.openxmlformats-officedocument.spreadsheetml.worksheet+xml">
        <DigestMethod Algorithm="http://www.w3.org/2001/04/xmlenc#sha256"/>
        <DigestValue>zzxGKXcD7ijN7Jima72zmINwesiq/qsYwIL3CivMJ6U=</DigestValue>
      </Reference>
      <Reference URI="/xl/worksheets/sheet15.xml?ContentType=application/vnd.openxmlformats-officedocument.spreadsheetml.worksheet+xml">
        <DigestMethod Algorithm="http://www.w3.org/2001/04/xmlenc#sha256"/>
        <DigestValue>6slYLVv5QGPcDCeysz5vOPCPoY9+bNjU18M9hD2QGgU=</DigestValue>
      </Reference>
      <Reference URI="/xl/worksheets/sheet16.xml?ContentType=application/vnd.openxmlformats-officedocument.spreadsheetml.worksheet+xml">
        <DigestMethod Algorithm="http://www.w3.org/2001/04/xmlenc#sha256"/>
        <DigestValue>ppSiS7nqQH9J91ZgZ5hNZ2zPAfCRGwOVFUu5MSDaOnk=</DigestValue>
      </Reference>
      <Reference URI="/xl/worksheets/sheet17.xml?ContentType=application/vnd.openxmlformats-officedocument.spreadsheetml.worksheet+xml">
        <DigestMethod Algorithm="http://www.w3.org/2001/04/xmlenc#sha256"/>
        <DigestValue>2Wh9a0rh9+i3OM2KpiyKp03B8WL3QrwUWTK3hmuvnnw=</DigestValue>
      </Reference>
      <Reference URI="/xl/worksheets/sheet18.xml?ContentType=application/vnd.openxmlformats-officedocument.spreadsheetml.worksheet+xml">
        <DigestMethod Algorithm="http://www.w3.org/2001/04/xmlenc#sha256"/>
        <DigestValue>Iw2RJFYaDvOY3oiMHuNe743zt0FKYOQIKJJF6Ulc89k=</DigestValue>
      </Reference>
      <Reference URI="/xl/worksheets/sheet19.xml?ContentType=application/vnd.openxmlformats-officedocument.spreadsheetml.worksheet+xml">
        <DigestMethod Algorithm="http://www.w3.org/2001/04/xmlenc#sha256"/>
        <DigestValue>ma1mUdT82YRfFHxtYaBSNOGF0Ig8HsVizYLYLCOa2kU=</DigestValue>
      </Reference>
      <Reference URI="/xl/worksheets/sheet2.xml?ContentType=application/vnd.openxmlformats-officedocument.spreadsheetml.worksheet+xml">
        <DigestMethod Algorithm="http://www.w3.org/2001/04/xmlenc#sha256"/>
        <DigestValue>p33edyWiukJHAsl4ILXNiVcDnuZc7/AOij6q8Jc3uhA=</DigestValue>
      </Reference>
      <Reference URI="/xl/worksheets/sheet20.xml?ContentType=application/vnd.openxmlformats-officedocument.spreadsheetml.worksheet+xml">
        <DigestMethod Algorithm="http://www.w3.org/2001/04/xmlenc#sha256"/>
        <DigestValue>yz00x8ncyAAJ1Khb6ycfljULsn5StUvppDacgPLVMts=</DigestValue>
      </Reference>
      <Reference URI="/xl/worksheets/sheet21.xml?ContentType=application/vnd.openxmlformats-officedocument.spreadsheetml.worksheet+xml">
        <DigestMethod Algorithm="http://www.w3.org/2001/04/xmlenc#sha256"/>
        <DigestValue>K1FOpXmfzFmkWwgjDS+wPXTDAhNgQ8v9Apb6owTW2BY=</DigestValue>
      </Reference>
      <Reference URI="/xl/worksheets/sheet22.xml?ContentType=application/vnd.openxmlformats-officedocument.spreadsheetml.worksheet+xml">
        <DigestMethod Algorithm="http://www.w3.org/2001/04/xmlenc#sha256"/>
        <DigestValue>9tSIeOBm/jdK/ksaYoHxgL/xuMH/xKdUWpcM0Qnmu94=</DigestValue>
      </Reference>
      <Reference URI="/xl/worksheets/sheet23.xml?ContentType=application/vnd.openxmlformats-officedocument.spreadsheetml.worksheet+xml">
        <DigestMethod Algorithm="http://www.w3.org/2001/04/xmlenc#sha256"/>
        <DigestValue>UjVFjU1R5ejAI9UdG0dK2ZC6VPSyJ7yGdH6WDgucvKc=</DigestValue>
      </Reference>
      <Reference URI="/xl/worksheets/sheet24.xml?ContentType=application/vnd.openxmlformats-officedocument.spreadsheetml.worksheet+xml">
        <DigestMethod Algorithm="http://www.w3.org/2001/04/xmlenc#sha256"/>
        <DigestValue>4h/Mmon9Sj01sqi0S8vLn9szjmbKVQDvivvKipctjxk=</DigestValue>
      </Reference>
      <Reference URI="/xl/worksheets/sheet25.xml?ContentType=application/vnd.openxmlformats-officedocument.spreadsheetml.worksheet+xml">
        <DigestMethod Algorithm="http://www.w3.org/2001/04/xmlenc#sha256"/>
        <DigestValue>Z1tfsa4qoZOIFYaCyKGKRDiGATB4n5UNgIiDGHgF1ig=</DigestValue>
      </Reference>
      <Reference URI="/xl/worksheets/sheet3.xml?ContentType=application/vnd.openxmlformats-officedocument.spreadsheetml.worksheet+xml">
        <DigestMethod Algorithm="http://www.w3.org/2001/04/xmlenc#sha256"/>
        <DigestValue>m+RSget0F1W85phtywmL+CftAW2SWpGRJHLpw74uowI=</DigestValue>
      </Reference>
      <Reference URI="/xl/worksheets/sheet4.xml?ContentType=application/vnd.openxmlformats-officedocument.spreadsheetml.worksheet+xml">
        <DigestMethod Algorithm="http://www.w3.org/2001/04/xmlenc#sha256"/>
        <DigestValue>mI1SxFn2XMaLsfQnIoMtbZlmQ3MW7mtzGYDYq7XW9jQ=</DigestValue>
      </Reference>
      <Reference URI="/xl/worksheets/sheet5.xml?ContentType=application/vnd.openxmlformats-officedocument.spreadsheetml.worksheet+xml">
        <DigestMethod Algorithm="http://www.w3.org/2001/04/xmlenc#sha256"/>
        <DigestValue>FREkofArVAPESzs0rLITxIOq+q+Ihwkm86X1EP7Qpd8=</DigestValue>
      </Reference>
      <Reference URI="/xl/worksheets/sheet6.xml?ContentType=application/vnd.openxmlformats-officedocument.spreadsheetml.worksheet+xml">
        <DigestMethod Algorithm="http://www.w3.org/2001/04/xmlenc#sha256"/>
        <DigestValue>Wdma0nFq5anHiIusI1n1PiDhswq6mwXXjDUveMEiq2M=</DigestValue>
      </Reference>
      <Reference URI="/xl/worksheets/sheet7.xml?ContentType=application/vnd.openxmlformats-officedocument.spreadsheetml.worksheet+xml">
        <DigestMethod Algorithm="http://www.w3.org/2001/04/xmlenc#sha256"/>
        <DigestValue>G+RWW5Gs4tXNTcn/2FI2CEqMtjkY/CNtERMgZ7yMs1E=</DigestValue>
      </Reference>
      <Reference URI="/xl/worksheets/sheet8.xml?ContentType=application/vnd.openxmlformats-officedocument.spreadsheetml.worksheet+xml">
        <DigestMethod Algorithm="http://www.w3.org/2001/04/xmlenc#sha256"/>
        <DigestValue>YPjIlROeVchAG8pkNVFKhB+VQY3n9S+DZUdxK7ucnek=</DigestValue>
      </Reference>
      <Reference URI="/xl/worksheets/sheet9.xml?ContentType=application/vnd.openxmlformats-officedocument.spreadsheetml.worksheet+xml">
        <DigestMethod Algorithm="http://www.w3.org/2001/04/xmlenc#sha256"/>
        <DigestValue>tC0qBbjR5O5yOskZGTQd/7X0n7gtn1H1+LY/LE2ixHc=</DigestValue>
      </Reference>
    </Manifest>
    <SignatureProperties>
      <SignatureProperty Id="idSignatureTime" Target="#idPackageSignature">
        <mdssi:SignatureTime xmlns:mdssi="http://schemas.openxmlformats.org/package/2006/digital-signature">
          <mdssi:Format>YYYY-MM-DDThh:mm:ssTZD</mdssi:Format>
          <mdssi:Value>2025-12-05T06:56:32Z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2025-12-05T06:56:32Z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31</vt:i4>
      </vt:variant>
    </vt:vector>
  </HeadingPairs>
  <TitlesOfParts>
    <vt:vector size="56" baseType="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2025-12-04T07:59:26Z</cp:lastPrinted>
  <dcterms:created xsi:type="dcterms:W3CDTF">2013-07-15T10:49:12Z</dcterms:created>
  <dcterms:modified xsi:type="dcterms:W3CDTF">2025-12-04T08:03:35Z</dcterms:modified>
</cp:coreProperties>
</file>