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14.xml" ContentType="application/vnd.openxmlformats-officedocument.drawing+xml"/>
  <Override PartName="/xl/drawings/drawing1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worksheets/sheet3.xml" ContentType="application/vnd.openxmlformats-officedocument.spreadsheetml.worksheet+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12.xml" ContentType="application/vnd.openxmlformats-officedocument.drawing+xml"/>
  <Override PartName="/xl/drawings/drawing1.xml" ContentType="application/vnd.openxmlformats-officedocument.drawing+xml"/>
  <Override PartName="/xl/sharedStrings.xml" ContentType="application/vnd.openxmlformats-officedocument.spreadsheetml.sharedStrings+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drawings/drawing6.xml" ContentType="application/vnd.openxmlformats-officedocument.drawing+xml"/>
  <Override PartName="/xl/drawings/drawing10.xml" ContentType="application/vnd.openxmlformats-officedocument.drawing+xml"/>
  <Override PartName="/xl/drawings/drawing5.xml" ContentType="application/vnd.openxmlformats-officedocument.drawing+xml"/>
  <Override PartName="/xl/drawings/drawing9.xml" ContentType="application/vnd.openxmlformats-officedocument.drawing+xml"/>
  <Override PartName="/xl/drawings/drawing7.xml" ContentType="application/vnd.openxmlformats-officedocument.drawing+xml"/>
  <Override PartName="/xl/drawings/drawing11.xml" ContentType="application/vnd.openxmlformats-officedocument.drawing+xml"/>
  <Override PartName="/xl/drawings/drawing4.xml" ContentType="application/vnd.openxmlformats-officedocument.drawing+xml"/>
  <Override PartName="/xl/drawings/drawing8.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QUY\2026\QUY 2.2026\KY SO\"/>
    </mc:Choice>
  </mc:AlternateContent>
  <bookViews>
    <workbookView xWindow="0" yWindow="0" windowWidth="28800" windowHeight="12180" tabRatio="825" firstSheet="2" activeTab="2"/>
  </bookViews>
  <sheets>
    <sheet name="NGAY THANG" sheetId="29" state="hidden" r:id="rId1"/>
    <sheet name="Tong quat" sheetId="5" state="hidden" r:id="rId2"/>
    <sheet name="BCLCGT_06262" sheetId="36" r:id="rId3"/>
    <sheet name="BCThuNhap_06203" sheetId="9" r:id="rId4"/>
    <sheet name="BCTinhHinhTaiChinh_06105" sheetId="10" r:id="rId5"/>
    <sheet name="PL15" sheetId="11" state="hidden" r:id="rId6"/>
    <sheet name="B03_181" sheetId="19" r:id="rId7"/>
    <sheet name="B04_181" sheetId="20" r:id="rId8"/>
    <sheet name="BCTaiSan_06134" sheetId="1" r:id="rId9"/>
    <sheet name="BCKetQuaHoatDong_06135" sheetId="2" r:id="rId10"/>
    <sheet name="BCDanhMucDauTu_06136" sheetId="3" r:id="rId11"/>
    <sheet name="Khac_06137" sheetId="4" r:id="rId12"/>
    <sheet name="TB310815" sheetId="14" state="hidden" r:id="rId13"/>
    <sheet name="Sheet1" sheetId="8" state="hidden" r:id="rId14"/>
    <sheet name="Sheet2" sheetId="12" state="hidden" r:id="rId15"/>
    <sheet name="Raw TB" sheetId="13" state="hidden" r:id="rId16"/>
    <sheet name="PURCHASES &amp; SALES" sheetId="17" state="hidden" r:id="rId17"/>
    <sheet name="BC vay chuan" sheetId="24"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7" hidden="1">B04_181!$A$15:$G$54</definedName>
    <definedName name="_xlnm._FilterDatabase" localSheetId="22" hidden="1">#REF!</definedName>
    <definedName name="_xlnm._FilterDatabase" localSheetId="23" hidden="1">#REF!</definedName>
    <definedName name="_xlnm._FilterDatabase" localSheetId="17" hidden="1">#REF!</definedName>
    <definedName name="_xlnm._FilterDatabase" localSheetId="25" hidden="1">#REF!</definedName>
    <definedName name="_xlnm._FilterDatabase" localSheetId="10" hidden="1">BCDanhMucDauTu_06136!$A$13:$G$59</definedName>
    <definedName name="_xlnm._FilterDatabase" localSheetId="24" hidden="1">#REF!</definedName>
    <definedName name="_xlnm._FilterDatabase" localSheetId="9" hidden="1">BCKetQuaHoatDong_06135!$A$13:$F$69</definedName>
    <definedName name="_xlnm._FilterDatabase" localSheetId="2" hidden="1">#REF!</definedName>
    <definedName name="_xlnm._FilterDatabase" localSheetId="8" hidden="1">BCTaiSan_06134!$A$11:$F$67</definedName>
    <definedName name="_xlnm._FilterDatabase" localSheetId="3" hidden="1">BCThuNhap_06203!$A$13:$WSG$63</definedName>
    <definedName name="_xlnm._FilterDatabase" localSheetId="0" hidden="1">#REF!</definedName>
    <definedName name="_xlnm._FilterDatabase" hidden="1">#REF!</definedName>
    <definedName name="_xlnm.Print_Area" localSheetId="18">' BC han muc nuoc ngoai'!$A$1:$D$40</definedName>
    <definedName name="_xlnm.Print_Area" localSheetId="6">B03_181!$A$1:$E$32</definedName>
    <definedName name="_xlnm.Print_Area" localSheetId="7">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7">'BC vay chuan'!$A$1:$K$37</definedName>
    <definedName name="_xlnm.Print_Area" localSheetId="25">'BCDanhMucDauTu DT nuoc ngoai'!$A$1:$H$51</definedName>
    <definedName name="_xlnm.Print_Area" localSheetId="21">'BCDanhMucDauTu DT nuoc ngoai '!$A$1:$H$51</definedName>
    <definedName name="_xlnm.Print_Area" localSheetId="10">BCDanhMucDauTu_06136!$A$1:$G$80</definedName>
    <definedName name="_xlnm.Print_Area" localSheetId="24">'BCKetQuaHoatDong DT nuoc ngoai'!$A$1:$G$41</definedName>
    <definedName name="_xlnm.Print_Area" localSheetId="20">'BCKetQuaHoatDong DT nuoc ngoai '!$A$1:$G$45</definedName>
    <definedName name="_xlnm.Print_Area" localSheetId="9">BCKetQuaHoatDong_06135!$A$1:$F$86</definedName>
    <definedName name="_xlnm.Print_Area" localSheetId="2">BCLCGT_06262!$A$1:$E$68</definedName>
    <definedName name="_xlnm.Print_Area" localSheetId="8">BCTaiSan_06134!$A$1:$F$82</definedName>
    <definedName name="_xlnm.Print_Area" localSheetId="4">BCTinhHinhTaiChinh_06105!$A$1:$F$97</definedName>
    <definedName name="_xlnm.Print_Area" localSheetId="3">BCThuNhap_06203!$B$1:$I$73</definedName>
    <definedName name="_xlnm.Print_Area" localSheetId="11">Khac_06137!$A$1:$E$62</definedName>
    <definedName name="_xlnm.Print_Area" localSheetId="0">'NGAY THANG'!$A$1:$F$30</definedName>
    <definedName name="_xlnm.Print_Area" localSheetId="5">'PL15'!$C$1:$H$60</definedName>
    <definedName name="_xlnm.Print_Area" localSheetId="1">'Tong quat'!$A$1:$F$40</definedName>
    <definedName name="_xlnm.Print_Titles" localSheetId="7">B04_181!$14:$14</definedName>
    <definedName name="_xlnm.Print_Titles" localSheetId="23">'BC TS DT nuoc ngoai'!$12:$12</definedName>
    <definedName name="_xlnm.Print_Titles" localSheetId="25">'BCDanhMucDauTu DT nuoc ngoai'!$12:$12</definedName>
    <definedName name="_xlnm.Print_Titles" localSheetId="10">BCDanhMucDauTu_06136!$13:$13</definedName>
    <definedName name="_xlnm.Print_Titles" localSheetId="24">'BCKetQuaHoatDong DT nuoc ngoai'!$12:$12</definedName>
    <definedName name="_xlnm.Print_Titles" localSheetId="9">BCKetQuaHoatDong_06135!$13:$13</definedName>
    <definedName name="_xlnm.Print_Titles" localSheetId="2">BCLCGT_06262!$18:$18</definedName>
    <definedName name="_xlnm.Print_Titles" localSheetId="8">BCTaiSan_06134!$12:$12</definedName>
    <definedName name="_xlnm.Print_Titles" localSheetId="4">BCTinhHinhTaiChinh_06105!$12:$12</definedName>
    <definedName name="_xlnm.Print_Titles" localSheetId="3">BCThuNhap_06203!$12:$13</definedName>
    <definedName name="_xlnm.Print_Titles" localSheetId="11">Khac_06137!$12:$12</definedName>
  </definedNames>
  <calcPr calcId="162913"/>
</workbook>
</file>

<file path=xl/calcChain.xml><?xml version="1.0" encoding="utf-8"?>
<calcChain xmlns="http://schemas.openxmlformats.org/spreadsheetml/2006/main">
  <c r="C12" i="29" l="1"/>
  <c r="C9" i="29" l="1"/>
  <c r="C7" i="29" l="1"/>
  <c r="C10" i="29" l="1"/>
  <c r="D9" i="29"/>
  <c r="D13" i="29" l="1"/>
  <c r="C9" i="34" l="1"/>
  <c r="A4" i="34"/>
  <c r="C9" i="33"/>
  <c r="A4" i="33"/>
  <c r="C9" i="32"/>
  <c r="A4" i="32"/>
  <c r="C10" i="31"/>
  <c r="A5" i="31"/>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C13" i="29"/>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sharedStrings.xml><?xml version="1.0" encoding="utf-8"?>
<sst xmlns="http://schemas.openxmlformats.org/spreadsheetml/2006/main" count="2580" uniqueCount="1112">
  <si>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</si>
  <si>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</si>
  <si>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</si>
  <si>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</si>
  <si>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</si>
  <si>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</si>
  <si>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</si>
  <si>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</si>
  <si>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</si>
  <si>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</si>
  <si>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</si>
  <si>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</si>
  <si>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</si>
  <si>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</si>
  <si>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</si>
  <si>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</si>
  <si>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</si>
  <si>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</si>
  <si>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</si>
  <si>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</si>
  <si>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</si>
  <si>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</si>
  <si>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</si>
  <si>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</si>
  <si>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</si>
  <si>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</si>
  <si>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</si>
  <si>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</si>
  <si>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</si>
  <si>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</si>
  <si>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</si>
  <si>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</si>
  <si>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</si>
  <si>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</si>
  <si>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</si>
  <si>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</si>
  <si>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</si>
  <si>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</si>
  <si>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</si>
  <si>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</si>
  <si>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</si>
  <si>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</si>
  <si>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</si>
  <si>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</si>
  <si>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</si>
  <si>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</si>
  <si>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</si>
  <si>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</si>
  <si>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</si>
  <si>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</si>
  <si>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</si>
  <si>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</si>
  <si>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</si>
  <si>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</si>
  <si>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</si>
  <si>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</si>
  <si>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</si>
  <si>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</si>
  <si>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</si>
  <si>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</si>
  <si>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</si>
  <si>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</si>
  <si>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</si>
  <si>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</si>
  <si>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</si>
  <si>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</si>
  <si>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</si>
  <si>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</si>
  <si>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</si>
  <si>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</si>
  <si>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</si>
  <si>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</si>
  <si>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</si>
  <si>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</si>
  <si>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</si>
  <si>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</si>
  <si>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</si>
  <si>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</si>
  <si>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</si>
  <si>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</si>
  <si>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</si>
  <si>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</si>
  <si>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</si>
  <si>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</si>
  <si>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</si>
  <si>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</si>
  <si>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</si>
  <si>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</si>
  <si>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</si>
  <si>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</si>
  <si>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</si>
  <si>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</si>
  <si>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</si>
  <si>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</si>
  <si>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</si>
  <si>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</si>
  <si>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</si>
  <si>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</si>
  <si>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</si>
  <si>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</si>
  <si>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</si>
  <si>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</si>
  <si>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</si>
  <si>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</si>
  <si>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</si>
  <si>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</si>
  <si>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</si>
  <si>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</si>
  <si>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</si>
  <si>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</si>
  <si>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</si>
  <si>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</si>
  <si>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</si>
  <si>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</si>
  <si>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</si>
  <si>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</si>
  <si>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</si>
  <si>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</si>
  <si>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</si>
  <si>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</si>
  <si>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</si>
  <si>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</si>
  <si>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</si>
  <si>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</si>
  <si>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</si>
  <si>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</si>
  <si>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</si>
  <si>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</si>
  <si>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</si>
  <si>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</si>
  <si>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</si>
  <si>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</si>
  <si>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</si>
  <si>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</si>
  <si>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</si>
  <si>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</si>
  <si>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</si>
  <si>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</si>
  <si>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</si>
  <si>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</si>
  <si>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</si>
  <si>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</si>
  <si>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</si>
  <si>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</si>
  <si>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</si>
  <si>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</si>
  <si>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</si>
  <si>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</si>
  <si>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</si>
  <si>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</si>
  <si>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</si>
  <si>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</si>
  <si>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</si>
  <si>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</si>
  <si>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</si>
  <si>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</si>
  <si>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</si>
  <si>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</si>
  <si>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</si>
  <si>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</si>
  <si>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</si>
  <si>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</si>
  <si>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</si>
  <si>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</si>
  <si>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</si>
  <si>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</si>
  <si>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</si>
  <si>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</si>
  <si>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</si>
  <si>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</si>
  <si>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</si>
  <si>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</si>
  <si>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</si>
  <si>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</si>
  <si>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</si>
  <si>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</si>
  <si>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</si>
  <si>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</si>
  <si>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</si>
  <si>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</si>
  <si>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</si>
  <si>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</si>
  <si>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</si>
  <si>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</si>
  <si>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</si>
  <si>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</si>
  <si>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</si>
  <si>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</si>
  <si>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</si>
  <si>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</si>
  <si>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</si>
  <si>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</si>
  <si>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</si>
  <si>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</si>
  <si>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</si>
  <si>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</si>
  <si>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</si>
  <si>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</si>
  <si>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</si>
  <si>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</si>
  <si>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</si>
  <si>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</si>
  <si>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</si>
  <si>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</si>
  <si>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</si>
  <si>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</si>
  <si>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</si>
  <si>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</si>
  <si>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</si>
  <si>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</si>
  <si>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</si>
  <si>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</si>
  <si>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</si>
  <si>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</si>
  <si>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</si>
  <si>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</si>
  <si>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</si>
  <si>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</si>
  <si>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</si>
  <si>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</si>
  <si>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</si>
  <si>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</si>
  <si>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</si>
  <si>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</si>
  <si>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</si>
  <si>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</si>
  <si>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</si>
  <si>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</si>
  <si>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</si>
  <si>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</si>
  <si>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</si>
  <si>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</si>
  <si>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</si>
  <si>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</si>
  <si>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</si>
  <si>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</si>
  <si>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</si>
  <si>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</si>
  <si>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</si>
  <si>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</si>
  <si>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</si>
  <si>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</si>
  <si>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</si>
  <si>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</si>
  <si>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</si>
  <si>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</si>
  <si>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</si>
  <si>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</si>
  <si>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</si>
  <si>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</si>
  <si>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</si>
  <si>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</si>
  <si>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</si>
  <si>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</si>
  <si>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</si>
  <si>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</si>
  <si>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</si>
  <si>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</si>
  <si>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</si>
  <si>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</si>
  <si>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</si>
  <si>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</si>
  <si>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</si>
  <si>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</si>
  <si>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</si>
  <si>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</si>
  <si>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</si>
  <si>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</si>
  <si>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</si>
  <si>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</si>
  <si>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</si>
  <si>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</si>
  <si>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</si>
  <si>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</si>
  <si>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</si>
  <si>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</si>
  <si>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</si>
  <si>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</si>
  <si>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</si>
  <si>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</si>
  <si>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</si>
  <si>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</si>
  <si>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</si>
  <si>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</si>
  <si>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</si>
  <si>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</si>
  <si>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</si>
  <si>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</si>
  <si>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</si>
  <si>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</si>
  <si>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</si>
  <si>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</si>
  <si>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</si>
  <si>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</si>
  <si>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</si>
  <si>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</si>
  <si>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</si>
  <si>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</si>
  <si>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</si>
  <si>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</si>
  <si>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</si>
  <si>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</si>
  <si>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</si>
  <si>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</si>
  <si>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</si>
  <si>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</si>
  <si>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</si>
  <si>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</si>
  <si>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</si>
  <si>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</si>
  <si>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</si>
  <si>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</si>
  <si>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</si>
  <si>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</si>
  <si>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</si>
  <si>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</si>
  <si>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</si>
  <si>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</si>
  <si>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</si>
  <si>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</si>
  <si>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</si>
  <si>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</si>
  <si>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</si>
  <si>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</si>
  <si>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</si>
  <si>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</si>
  <si>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</si>
  <si>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</si>
  <si>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</si>
  <si>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</si>
  <si>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</si>
  <si>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</si>
  <si>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</si>
  <si>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</si>
  <si>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</si>
  <si>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</si>
  <si>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</si>
  <si>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</si>
  <si>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</si>
  <si>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</si>
  <si>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</si>
  <si>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</si>
  <si>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</si>
  <si>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</si>
  <si>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</si>
  <si>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</si>
  <si>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</si>
  <si>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</si>
  <si>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</si>
  <si>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</si>
  <si>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</si>
  <si>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</si>
  <si>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</si>
  <si>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</si>
  <si>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</si>
  <si>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</si>
  <si>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</si>
  <si>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</si>
  <si>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</si>
  <si>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</si>
  <si>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</si>
  <si>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</si>
  <si>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</si>
  <si>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</si>
  <si>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</si>
  <si>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</si>
  <si>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</si>
  <si>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</si>
  <si>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</si>
  <si>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</si>
  <si>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</si>
  <si>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</si>
  <si>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</si>
  <si>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</si>
  <si>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</si>
  <si>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</si>
  <si>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</si>
  <si>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</si>
  <si>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</si>
  <si>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</si>
  <si>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</si>
  <si>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</si>
  <si>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</si>
  <si>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</si>
  <si>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</si>
  <si>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</si>
  <si>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</si>
  <si>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</si>
  <si>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</si>
  <si>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</si>
  <si>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</si>
  <si>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</si>
  <si>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</si>
  <si>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</si>
  <si>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</si>
  <si>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</si>
  <si>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</si>
  <si>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</si>
  <si>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</si>
  <si>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</si>
  <si>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</si>
  <si>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</si>
  <si>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</si>
  <si>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</si>
  <si>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</si>
  <si>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</si>
  <si>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</si>
  <si>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</si>
  <si>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</si>
  <si>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</si>
  <si>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</si>
  <si>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</si>
  <si>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</si>
  <si>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</si>
  <si>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</si>
  <si>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</si>
  <si>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</si>
  <si>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</si>
  <si>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</si>
  <si>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</si>
  <si>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</si>
  <si>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</si>
  <si>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</si>
  <si>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</si>
  <si>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</si>
  <si>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</si>
  <si>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</si>
  <si>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</si>
  <si>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</si>
  <si>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</si>
  <si>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</si>
  <si>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</si>
  <si>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</si>
  <si>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</si>
  <si>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</si>
  <si>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</si>
  <si>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</si>
  <si>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</si>
  <si>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</si>
  <si>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</si>
  <si>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</si>
  <si>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</si>
  <si>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</si>
  <si>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</si>
  <si>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</si>
  <si>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</si>
  <si>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</si>
  <si>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</si>
  <si>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</si>
  <si>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</si>
  <si>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</si>
  <si>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</si>
  <si>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</si>
  <si>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</si>
  <si>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</si>
  <si>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</si>
  <si>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</si>
  <si>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</si>
  <si>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</si>
  <si>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</si>
  <si>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</si>
  <si>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</si>
  <si>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</si>
  <si>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</si>
  <si>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</si>
  <si>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</si>
  <si>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</si>
  <si>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</si>
  <si>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</si>
  <si>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</si>
  <si>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</si>
  <si>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</si>
  <si>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</si>
  <si>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</si>
  <si>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</si>
  <si>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</si>
  <si>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</si>
  <si>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</si>
  <si>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</si>
  <si>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</si>
  <si>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</si>
  <si>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</si>
  <si>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</si>
  <si>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</si>
  <si>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</si>
  <si>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</si>
  <si>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</si>
  <si>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</si>
  <si>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</si>
  <si>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</si>
  <si>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</si>
  <si>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</si>
  <si>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</si>
  <si>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</si>
  <si>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</si>
  <si>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</si>
  <si>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</si>
  <si>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</si>
  <si>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</si>
  <si>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</si>
  <si>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</si>
  <si>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</si>
  <si>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</si>
  <si>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</si>
  <si>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</si>
  <si>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</si>
  <si>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</si>
  <si>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</si>
  <si>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</si>
  <si>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</si>
  <si>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</si>
  <si>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</si>
  <si>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</si>
  <si>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</si>
  <si>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</si>
  <si>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</si>
  <si>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</si>
  <si>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</si>
  <si>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</si>
  <si>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</si>
  <si>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</si>
  <si>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</si>
  <si>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</si>
  <si>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</si>
  <si>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</si>
  <si>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</si>
  <si>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</si>
  <si>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</si>
  <si>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</si>
  <si>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</si>
  <si>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</si>
  <si>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</si>
  <si>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</si>
  <si>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</si>
  <si>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</si>
  <si>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</si>
  <si>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</si>
  <si>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</si>
  <si>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</si>
  <si>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</si>
  <si>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</si>
  <si>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</si>
  <si>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</si>
  <si>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</si>
  <si>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</si>
  <si>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</si>
  <si>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</si>
  <si>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</si>
  <si>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</si>
  <si>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</si>
  <si>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</si>
  <si>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</si>
  <si>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</si>
  <si>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</si>
  <si>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</si>
  <si>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</si>
  <si>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</si>
  <si>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</si>
  <si>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</si>
  <si>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</si>
  <si>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</si>
  <si>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</si>
  <si>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</si>
  <si>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</si>
  <si>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</si>
  <si>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</si>
  <si>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</si>
  <si>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</si>
  <si>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</si>
  <si>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</si>
  <si>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</si>
  <si>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</si>
  <si>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</si>
  <si>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</si>
  <si>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</si>
  <si>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</si>
  <si>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</si>
  <si>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</si>
  <si>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</si>
  <si>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</si>
  <si>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</si>
  <si>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</si>
  <si>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</si>
  <si>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</si>
  <si>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</si>
  <si>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</si>
  <si>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</si>
  <si>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</si>
  <si>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</si>
  <si>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</si>
  <si>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</si>
  <si>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</si>
  <si>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</si>
  <si>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</si>
  <si>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</si>
  <si>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</si>
  <si>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</si>
  <si>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</si>
  <si>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</si>
  <si>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</si>
  <si>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</si>
  <si>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</si>
  <si>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</si>
  <si>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</si>
  <si>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</si>
  <si>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</si>
  <si>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</si>
  <si>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</si>
  <si>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</si>
  <si>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</si>
  <si>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</si>
  <si>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</si>
  <si>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</si>
  <si>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</si>
  <si>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</si>
  <si>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</si>
  <si>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</si>
  <si>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</si>
  <si>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</si>
  <si>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</si>
  <si>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</si>
  <si>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</si>
  <si>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</si>
  <si>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</si>
  <si>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</si>
  <si>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</si>
  <si>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</si>
  <si>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</si>
  <si>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</si>
  <si>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</si>
  <si>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</si>
  <si>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</si>
  <si>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</si>
  <si>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</si>
  <si>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</si>
  <si>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</si>
  <si>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</si>
  <si>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</si>
  <si>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</si>
  <si>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</si>
  <si>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</si>
  <si>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</si>
  <si>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</si>
  <si>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</si>
  <si>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</si>
  <si>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</si>
  <si>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</si>
  <si>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</si>
  <si>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</si>
  <si>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</si>
  <si>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</si>
  <si>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</si>
  <si>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</si>
  <si>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</si>
  <si>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</si>
  <si>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</si>
  <si>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</si>
  <si>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</si>
  <si>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</si>
  <si>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</si>
  <si>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</si>
  <si>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</si>
  <si>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</si>
  <si>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</si>
  <si>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</si>
  <si>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</si>
  <si>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Phó Giám Đốc</t>
  </si>
  <si>
    <r>
      <t>Ngân Hàng TMCP Đầu tư và Phát triển Việt Nam - Chi nhánh Hà Thành</t>
    </r>
    <r>
      <rPr>
        <sz val="10"/>
        <color indexed="8"/>
        <rFont val="Tahoma"/>
        <family val="2"/>
      </rPr>
      <t xml:space="preserve">
Bank for Investment and Development of Vietnam Jsc - Hathanh Branch</t>
    </r>
  </si>
  <si>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</si>
  <si>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</si>
  <si>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</si>
  <si>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</si>
  <si>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</si>
  <si>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</si>
  <si>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</si>
  <si>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</si>
  <si>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</si>
  <si>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</si>
  <si>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</si>
  <si>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</si>
  <si>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</si>
  <si>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</si>
  <si>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</si>
  <si>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</si>
  <si>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</si>
  <si>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</si>
  <si>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</si>
  <si>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</si>
  <si>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</si>
  <si>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</si>
  <si>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</si>
  <si>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</si>
  <si>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</si>
  <si>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</si>
  <si>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</si>
  <si>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</si>
  <si>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</si>
  <si>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</si>
  <si>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</si>
  <si>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</si>
  <si>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</si>
  <si>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</si>
  <si>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</si>
  <si>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</si>
  <si>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</si>
  <si>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</si>
  <si>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</si>
  <si>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</si>
  <si>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</si>
  <si>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</si>
  <si>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</si>
  <si>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</si>
  <si>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</si>
  <si>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</si>
  <si>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</si>
  <si>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</si>
  <si>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</si>
  <si>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</si>
  <si>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</si>
  <si>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</si>
  <si>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</si>
  <si>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</si>
  <si>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</si>
  <si>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</si>
  <si>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</si>
  <si>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</si>
  <si>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</si>
  <si>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</si>
  <si>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</si>
  <si>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</si>
  <si>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</si>
  <si>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</si>
  <si>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</si>
  <si>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</si>
  <si>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</si>
  <si>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</si>
  <si>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</si>
  <si>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</si>
  <si>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</si>
  <si>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</si>
  <si>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</si>
  <si>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</si>
  <si>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</si>
  <si>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</si>
  <si>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</si>
  <si>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</si>
  <si>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</si>
  <si>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</si>
  <si>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</si>
  <si>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</si>
  <si>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</si>
  <si>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</si>
  <si>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</si>
  <si>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</si>
  <si>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</si>
  <si>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</si>
  <si>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</si>
  <si>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</si>
  <si>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</si>
  <si>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</si>
  <si>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</si>
  <si>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</si>
  <si>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</si>
  <si>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</si>
  <si>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</si>
  <si>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</si>
  <si>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</si>
  <si>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</si>
  <si>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</si>
  <si>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</si>
  <si>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</si>
  <si>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</si>
  <si>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</si>
  <si>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</si>
  <si>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</si>
  <si>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</si>
  <si>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</si>
  <si>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</si>
  <si>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</si>
  <si>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</si>
  <si>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</si>
  <si>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</si>
  <si>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</si>
  <si>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</si>
  <si>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</si>
  <si>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</si>
  <si>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</si>
  <si>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</si>
  <si>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</si>
  <si>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</si>
  <si>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</si>
  <si>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</si>
  <si>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</si>
  <si>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</si>
  <si>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</si>
  <si>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</si>
  <si>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</si>
  <si>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</si>
  <si>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</si>
  <si>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</si>
  <si>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</si>
  <si>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</si>
  <si>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</si>
  <si>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</si>
  <si>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</si>
  <si>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</si>
  <si>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</si>
  <si>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</si>
  <si>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</si>
  <si>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</si>
  <si>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</si>
  <si>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</si>
  <si>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</si>
  <si>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</si>
  <si>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</si>
  <si>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</si>
  <si>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</si>
  <si>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</si>
  <si>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</si>
  <si>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</si>
  <si>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</si>
  <si>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</si>
  <si>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</si>
  <si>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</si>
  <si>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</si>
  <si>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</si>
  <si>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</si>
  <si>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</si>
  <si>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</si>
  <si>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</si>
  <si>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</si>
  <si>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</si>
  <si>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</si>
  <si>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</si>
  <si>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</si>
  <si>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</si>
  <si>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</si>
  <si>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</si>
  <si>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</si>
  <si>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</si>
  <si>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</si>
  <si>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</si>
  <si>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</si>
  <si>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</si>
  <si>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</si>
  <si>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</si>
  <si>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</si>
  <si>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</si>
  <si>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</si>
  <si>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</si>
  <si>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</si>
  <si>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</si>
  <si>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</si>
  <si>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</si>
  <si>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</si>
  <si>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</si>
  <si>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</si>
  <si>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</si>
  <si>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</si>
  <si>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</si>
  <si>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</si>
  <si>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</si>
  <si>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</si>
  <si>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</si>
  <si>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</si>
  <si>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</si>
  <si>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</si>
  <si>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</si>
  <si>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</si>
  <si>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</si>
  <si>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</si>
  <si>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</si>
  <si>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</si>
  <si>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</si>
  <si>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</si>
  <si>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</si>
  <si>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</si>
  <si>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</si>
  <si>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</si>
  <si>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</si>
  <si>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</si>
  <si>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</si>
  <si>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</si>
  <si>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</si>
  <si>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</si>
  <si>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</si>
  <si>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</si>
  <si>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</si>
  <si>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</si>
  <si>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</si>
  <si>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</si>
  <si>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</si>
  <si>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</si>
  <si>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</si>
  <si>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</si>
  <si>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</si>
  <si>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</si>
  <si>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</si>
  <si>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Tiền, tương đương tiền</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</si>
  <si>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</si>
  <si>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</si>
  <si>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</si>
  <si>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</si>
  <si>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</si>
  <si>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</si>
  <si>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</si>
  <si>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</si>
  <si>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</si>
  <si>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</si>
  <si>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</si>
  <si>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</si>
  <si>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</si>
  <si>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</si>
  <si>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</si>
  <si>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</si>
  <si>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</si>
  <si>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</si>
  <si>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</si>
  <si>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</si>
  <si>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</si>
  <si>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</si>
  <si>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</si>
  <si>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</si>
  <si>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</si>
  <si>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</si>
  <si>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</si>
  <si>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</si>
  <si>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</si>
  <si>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</si>
  <si>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</si>
  <si>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</si>
  <si>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</si>
  <si>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</si>
  <si>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</si>
  <si>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</si>
  <si>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</si>
  <si>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</si>
  <si>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</si>
  <si>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</si>
  <si>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</si>
  <si>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</si>
  <si>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</si>
  <si>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</si>
  <si>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</si>
  <si>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</si>
  <si>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</si>
  <si>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</si>
  <si>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</si>
  <si>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</si>
  <si>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</si>
  <si>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</si>
  <si>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</si>
  <si>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</si>
  <si>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</si>
  <si>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</si>
  <si>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</si>
  <si>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</si>
  <si>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</si>
  <si>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</si>
  <si>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</si>
  <si>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</si>
  <si>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</si>
  <si>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</si>
  <si>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</si>
  <si>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</si>
  <si>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</si>
  <si>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</si>
  <si>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</si>
  <si>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</si>
  <si>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</si>
  <si>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</si>
  <si>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</si>
  <si>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</si>
  <si>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</si>
  <si>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</si>
  <si>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</si>
  <si>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</si>
  <si>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</si>
  <si>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</si>
  <si>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</si>
  <si>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</si>
  <si>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</si>
  <si>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</si>
  <si>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</si>
  <si>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</si>
  <si>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</si>
  <si>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t>Ngày lập báo cáo: Ngày 04 tháng 02 năm 2025</t>
  </si>
  <si>
    <r>
      <t xml:space="preserve">Mã Chứng Khoán
</t>
    </r>
    <r>
      <rPr>
        <sz val="10"/>
        <rFont val="Tahoma"/>
        <family val="2"/>
      </rPr>
      <t>Code</t>
    </r>
  </si>
  <si>
    <r>
      <t xml:space="preserve">Ngân Hàng TMCP Đầu tư và Phát triển Việt Nam - Chi nhánh Hà Thành
</t>
    </r>
    <r>
      <rPr>
        <sz val="10"/>
        <color indexed="8"/>
        <rFont val="Tahoma"/>
        <family val="2"/>
      </rPr>
      <t>Bank for Investment and Development of Vietnam Jsc - Hathanh Branch</t>
    </r>
  </si>
  <si>
    <t>Tổng Giám đốc/ Chief Executive Oficer</t>
  </si>
  <si>
    <t xml:space="preserve">  Tổng Giám đốc/ Chief Executive Oficer</t>
  </si>
  <si>
    <t>2246.10</t>
  </si>
  <si>
    <t>Mẫu số B05g - QM. Báo cáo lưu chuyển tiền tệ
Template B05g - QM. Cash flow statement</t>
  </si>
  <si>
    <t>BÁO  CÁO LƯU CHUYỂN TIỀN TỆ
CASH FLOW STATEMENT</t>
  </si>
  <si>
    <t>Tên Công ty quản lý quỹ:</t>
  </si>
  <si>
    <t>Management Fund  Company:</t>
  </si>
  <si>
    <t>Tên ngân hàng giám sát:</t>
  </si>
  <si>
    <t xml:space="preserve">Ngân Hàng TMCP Đầu tư và Phát triển Việt Nam - Chi nhánh Hà Thành
</t>
  </si>
  <si>
    <t xml:space="preserve">Supervising bank: </t>
  </si>
  <si>
    <t>Bank for Investment and Development of Vietnam Jsc - Hathanh Branch</t>
  </si>
  <si>
    <t>Tên Quỹ:</t>
  </si>
  <si>
    <t xml:space="preserve">Fund name: </t>
  </si>
  <si>
    <t>Ngày lập báo cáo:</t>
  </si>
  <si>
    <t>Reporting Date:</t>
  </si>
  <si>
    <t>Chỉ tiêu
Indicator</t>
  </si>
  <si>
    <t>Mã số
Code</t>
  </si>
  <si>
    <t>Thuyết minh
Note</t>
  </si>
  <si>
    <t>I. Lưu chuyển tiền từ hoạt động đầu tư
Cash flow from investing activities</t>
  </si>
  <si>
    <t>1. Lợi nhuận trước Thuế thu nhập doanh nghiệp
Profit before income tax</t>
  </si>
  <si>
    <t>1.1 Lợi nhuận trước Thuế thu nhập doanh nghiệp
Net loss before corporate income tax</t>
  </si>
  <si>
    <t>01.1</t>
  </si>
  <si>
    <t>2. Điều chỉnh cho các khoản tăng giá trị tài sản ròng từ các hoạt động đầu tư
Adjustment for NAV increase from investing activities</t>
  </si>
  <si>
    <t>(- lãi) hoặc (+ lỗ) chênh lệch tỷ giá hối đoái/ đánh giá lại các khoản đầu tư chưa thực hiện
Unreliased Gain or (Loss) from FX valuation/Investment revaluation</t>
  </si>
  <si>
    <t>02.1</t>
  </si>
  <si>
    <t>(+) chi phí trích trước
Increase of Accrued Expenses</t>
  </si>
  <si>
    <t>02.2</t>
  </si>
  <si>
    <t>Điều chỉnh lỗ/(lợi nhuận) do việc mua hộ chứng khoán hạn chế
Adjustments for (gain)/loss from buying Restricted Securities</t>
  </si>
  <si>
    <t>02.3</t>
  </si>
  <si>
    <t>Điều chỉnh lỗ/(lợi nhuận) do việc mua lại chứng chỉ quỹ
Adjustments for (gain)/loss from redemption activities</t>
  </si>
  <si>
    <t>0.24</t>
  </si>
  <si>
    <t>3. Lợi nhuận từ hoạt động đầu tư trước thay đổi vốn lưu động
Profit from investing activities before changes in working capital</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</si>
  <si>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</si>
  <si>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</si>
  <si>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</si>
  <si>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</si>
  <si>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</si>
  <si>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09</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</si>
  <si>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</si>
  <si>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</si>
  <si>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</si>
  <si>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12</t>
  </si>
  <si>
    <t>(+) Tăng, (-) giảm Thuế và các khoản phải nộp Nhà nước
Increase, (Decrease) Tax payables and obligations to the State Budget</t>
  </si>
  <si>
    <t>13</t>
  </si>
  <si>
    <t>(+) Tăng, (-) giảm phải trả cho Nhà đầu tư về mua Chứng chỉ quỹ
Increase, (Decrease) Subscription Suspense Payable</t>
  </si>
  <si>
    <t>14</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</si>
  <si>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</si>
  <si>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</si>
  <si>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</si>
  <si>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</si>
  <si>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</si>
  <si>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</si>
  <si>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</si>
  <si>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</si>
  <si>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</si>
  <si>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</si>
  <si>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ETF
Receipts from subscriptions</t>
  </si>
  <si>
    <t>31</t>
  </si>
  <si>
    <t>2. Tiền chi mua lại Chứng chỉ quỹ ETF 
Payments for redemptions</t>
  </si>
  <si>
    <t>32</t>
  </si>
  <si>
    <t>3. Tiền vay gốc 
Principal of Loans</t>
  </si>
  <si>
    <t>33</t>
  </si>
  <si>
    <t>4. Tiền chi trả nợ gốc vay 
Payment of Principal loans</t>
  </si>
  <si>
    <t>34</t>
  </si>
  <si>
    <t>5. Tiền chi trả cổ tức, tiền lãi cho nhà đầu tư
Dividend, profit distribution payment</t>
  </si>
  <si>
    <t>35</t>
  </si>
  <si>
    <t>6. Tiền thay thế chứng khoán bị hạn chế đầu tư
Receipts from subscriptions</t>
  </si>
  <si>
    <t>36</t>
  </si>
  <si>
    <t>7. Tiền trả NĐT Bán Chứng khoán hạn chế</t>
  </si>
  <si>
    <t>37</t>
  </si>
  <si>
    <t>30</t>
  </si>
  <si>
    <t>III. Tăng/giảm tiền thuần trong kỳ 
Net Increase/Decrease in cash and cash equivalent for 
the period</t>
  </si>
  <si>
    <t>40</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</si>
  <si>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</si>
  <si>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</si>
  <si>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</si>
  <si>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</si>
  <si>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</si>
  <si>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</si>
  <si>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</si>
  <si>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</si>
  <si>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</si>
  <si>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</si>
  <si>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</si>
  <si>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</si>
  <si>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</si>
  <si>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</si>
  <si>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</si>
  <si>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</si>
  <si>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</si>
  <si>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</si>
  <si>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</si>
  <si>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</si>
  <si>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</si>
  <si>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Lưu chuyển tiền thuần từ hoạt động tài chính (1+2+3+4+5) 
Net cash outflows from financing activities</t>
  </si>
  <si>
    <t xml:space="preserve">Công ty Cổ phần Quản lý Quỹ Việt Cát
</t>
  </si>
  <si>
    <t>Công ty Cổ phần Quản lý Quỹ Việt Cát</t>
  </si>
  <si>
    <t>Vietnam Fortune Fund Management JSC</t>
  </si>
  <si>
    <t xml:space="preserve">QUỸ ETF VFCVN DIAMOND
</t>
  </si>
  <si>
    <t>VFCVN DIAMOND ETF</t>
  </si>
  <si>
    <t>Mã Chứng Khoán</t>
  </si>
  <si>
    <t>Code</t>
  </si>
  <si>
    <t>FUETPVND</t>
  </si>
  <si>
    <r>
      <t xml:space="preserve">QUỸ ETF VFCVN DIAMOND
</t>
    </r>
    <r>
      <rPr>
        <sz val="10"/>
        <rFont val="Tahoma"/>
        <family val="2"/>
      </rPr>
      <t>VFCVN DIAMOND ETF</t>
    </r>
  </si>
  <si>
    <r>
      <t xml:space="preserve">FUETPVND
</t>
    </r>
    <r>
      <rPr>
        <sz val="10"/>
        <rFont val="Tahoma"/>
        <family val="2"/>
      </rPr>
      <t>FUETPVND</t>
    </r>
  </si>
  <si>
    <r>
      <t xml:space="preserve">QUỸ ETF VFCVN DIAMOND
</t>
    </r>
    <r>
      <rPr>
        <sz val="10"/>
        <color indexed="8"/>
        <rFont val="Tahoma"/>
        <family val="2"/>
      </rPr>
      <t>VFCVN DIAMOND ETF</t>
    </r>
  </si>
  <si>
    <r>
      <t xml:space="preserve">Công ty Cổ phần Quản lý Quỹ Việt Cát
</t>
    </r>
    <r>
      <rPr>
        <sz val="10"/>
        <color indexed="8"/>
        <rFont val="Tahoma"/>
        <family val="2"/>
      </rPr>
      <t>Vietnam Fortune Fund Management JSC</t>
    </r>
  </si>
  <si>
    <r>
      <t xml:space="preserve">Công ty Cổ phần Quản lý Quỹ Việt Cát
</t>
    </r>
    <r>
      <rPr>
        <sz val="10"/>
        <rFont val="Tahoma"/>
        <family val="2"/>
      </rPr>
      <t>Vietnam Fortune Fund Management JSC</t>
    </r>
  </si>
  <si>
    <t xml:space="preserve">     BMP             </t>
  </si>
  <si>
    <t xml:space="preserve">     CTD             </t>
  </si>
  <si>
    <t xml:space="preserve">     OCB             </t>
  </si>
  <si>
    <t xml:space="preserve">     REE             </t>
  </si>
  <si>
    <t>Năm 2026/Year 2026</t>
  </si>
  <si>
    <t>Qúy I năm 2026
Quarter I 2026</t>
  </si>
  <si>
    <t>Lê Mỹ Linh</t>
  </si>
  <si>
    <r>
      <t xml:space="preserve">Ngân Hàng TMCP Đầu tư và Phát triển Việt Nam - Chi nhánh Hà Thành
</t>
    </r>
    <r>
      <rPr>
        <sz val="10"/>
        <rFont val="Tahoma"/>
        <family val="2"/>
      </rPr>
      <t>Bank for Investment and Development of Vietnam Jsc - Hathanh Branch</t>
    </r>
  </si>
  <si>
    <t>Ngày 15 tháng 07 năm 2026
15/07/2026</t>
  </si>
  <si>
    <t>Tại ngày 30 tháng 06 năm 2026 - As at 30 June 2026</t>
  </si>
  <si>
    <t>Quý II năm 2026 /Quarter II 2026</t>
  </si>
  <si>
    <t>Qúy II năm 2026
Quarter II 2026</t>
  </si>
  <si>
    <r>
      <rPr>
        <b/>
        <sz val="10"/>
        <rFont val="Tahoma"/>
        <family val="2"/>
      </rPr>
      <t>Ngày 15 tháng 07 năm 2026</t>
    </r>
    <r>
      <rPr>
        <sz val="10"/>
        <rFont val="Tahoma"/>
        <family val="2"/>
      </rPr>
      <t xml:space="preserve">
15/07/2026</t>
    </r>
  </si>
  <si>
    <t>Nguyễn Minh Hạnh</t>
  </si>
  <si>
    <t xml:space="preserve">  Nguyễn Minh Hạnh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</si>
</sst>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4">
    <numFmt numFmtId="164" formatCode="&quot;$&quot;#,##0_);\(&quot;$&quot;#,##0\)"/>
    <numFmt numFmtId="165" formatCode="&quot;$&quot;#,##0_);[Red]\(&quot;$&quot;#,##0\)"/>
    <numFmt numFmtId="166" formatCode="_(&quot;$&quot;* #,##0_);_(&quot;$&quot;* \(#,##0\);_(&quot;$&quot;* &quot;-&quot;_);_(@_)"/>
    <numFmt numFmtId="167" formatCode="_(* #,##0_);_(* \(#,##0\);_(* &quot;-&quot;_);_(@_)"/>
    <numFmt numFmtId="168" formatCode="_(&quot;$&quot;* #,##0.00_);_(&quot;$&quot;* \(#,##0.00\);_(&quot;$&quot;* &quot;-&quot;??_);_(@_)"/>
    <numFmt numFmtId="169" formatCode="_(* #,##0.00_);_(* \(#,##0.00\);_(* &quot;-&quot;??_);_(@_)"/>
    <numFmt numFmtId="170" formatCode="_-* #,##0_-;\-* #,##0_-;_-* &quot;-&quot;_-;_-@_-"/>
    <numFmt numFmtId="171" formatCode="_-* #,##0.00_-;\-* #,##0.00_-;_-* &quot;-&quot;??_-;_-@_-"/>
    <numFmt numFmtId="172" formatCode="_(* #,##0_);_(* \(#,##0\);_(* &quot;-&quot;??_);_(@_)"/>
    <numFmt numFmtId="173" formatCode="###\ ###\ ###\ ###"/>
    <numFmt numFmtId="174" formatCode="_ * #,##0_ ;_ * \-#,##0_ ;_ * &quot;-&quot;_ ;_ @_ "/>
    <numFmt numFmtId="175" formatCode="[$-1010000]d/m/yyyy;@"/>
    <numFmt numFmtId="176" formatCode="_-&quot;$&quot;* #,##0_-;\-&quot;$&quot;* #,##0_-;_-&quot;$&quot;* &quot;-&quot;_-;_-@_-"/>
    <numFmt numFmtId="177" formatCode="&quot;\&quot;#,##0;[Red]&quot;\&quot;&quot;\&quot;\-#,##0"/>
    <numFmt numFmtId="178" formatCode="_-* #,##0_$_-;\-* #,##0_$_-;_-* &quot;-&quot;_$_-;_-@_-"/>
    <numFmt numFmtId="179" formatCode="_-* #,##0.00\ _€_-;\-* #,##0.00\ _€_-;_-* &quot;-&quot;??\ _€_-;_-@_-"/>
    <numFmt numFmtId="180" formatCode="_-* #,##0\ _€_-;\-* #,##0\ _€_-;_-* &quot;-&quot;\ _€_-;_-@_-"/>
    <numFmt numFmtId="181" formatCode="_-* #,##0&quot;$&quot;_-;\-* #,##0&quot;$&quot;_-;_-* &quot;-&quot;&quot;$&quot;_-;_-@_-"/>
    <numFmt numFmtId="182" formatCode="_-* #,##0.00&quot;$&quot;_-;\-* #,##0.00&quot;$&quot;_-;_-* &quot;-&quot;??&quot;$&quot;_-;_-@_-"/>
    <numFmt numFmtId="183" formatCode="&quot;SFr.&quot;\ #,##0.00;[Red]&quot;SFr.&quot;\ \-#,##0.00"/>
    <numFmt numFmtId="184" formatCode="&quot;\&quot;#,##0.00;[Red]&quot;\&quot;\-#,##0.00"/>
    <numFmt numFmtId="185" formatCode="_ &quot;SFr.&quot;\ * #,##0_ ;_ &quot;SFr.&quot;\ * \-#,##0_ ;_ &quot;SFr.&quot;\ * &quot;-&quot;_ ;_ @_ "/>
    <numFmt numFmtId="186" formatCode="_ * #,##0.00_ ;_ * \-#,##0.00_ ;_ * &quot;-&quot;??_ ;_ @_ "/>
    <numFmt numFmtId="187" formatCode="_-* #,##0.00_$_-;\-* #,##0.00_$_-;_-* &quot;-&quot;??_$_-;_-@_-"/>
    <numFmt numFmtId="188" formatCode="mmm"/>
    <numFmt numFmtId="189" formatCode="_-* #,##0.00\ &quot;F&quot;_-;\-* #,##0.00\ &quot;F&quot;_-;_-* &quot;-&quot;??\ &quot;F&quot;_-;_-@_-"/>
    <numFmt numFmtId="190" formatCode="#,##0;\(#,##0\)"/>
    <numFmt numFmtId="191" formatCode="_(* #.##0_);_(* \(#.##0\);_(* &quot;-&quot;_);_(@_)"/>
    <numFmt numFmtId="192" formatCode="_ &quot;R&quot;\ * #,##0_ ;_ &quot;R&quot;\ * \-#,##0_ ;_ &quot;R&quot;\ * &quot;-&quot;_ ;_ @_ "/>
    <numFmt numFmtId="193" formatCode="\$#&quot;,&quot;##0\ ;\(\$#&quot;,&quot;##0\)"/>
    <numFmt numFmtId="194" formatCode="\t0.00%"/>
    <numFmt numFmtId="195" formatCode="_-* #,##0\ _D_M_-;\-* #,##0\ _D_M_-;_-* &quot;-&quot;\ _D_M_-;_-@_-"/>
    <numFmt numFmtId="196" formatCode="_-* #,##0.00\ _D_M_-;\-* #,##0.00\ _D_M_-;_-* &quot;-&quot;??\ _D_M_-;_-@_-"/>
    <numFmt numFmtId="197" formatCode="\t#\ ??/??"/>
    <numFmt numFmtId="198" formatCode="_-[$€-2]* #,##0.00_-;\-[$€-2]* #,##0.00_-;_-[$€-2]* &quot;-&quot;??_-"/>
    <numFmt numFmtId="199" formatCode="#,##0\ "/>
    <numFmt numFmtId="200" formatCode="#."/>
    <numFmt numFmtId="201" formatCode="#,###"/>
    <numFmt numFmtId="202" formatCode="_-&quot;$&quot;* #,##0.00_-;\-&quot;$&quot;* #,##0.00_-;_-&quot;$&quot;* &quot;-&quot;??_-;_-@_-"/>
    <numFmt numFmtId="203" formatCode="#,##0\ &quot;$&quot;_);[Red]\(#,##0\ &quot;$&quot;\)"/>
    <numFmt numFmtId="204" formatCode="&quot;$&quot;###,0&quot;.&quot;00_);[Red]\(&quot;$&quot;###,0&quot;.&quot;00\)"/>
    <numFmt numFmtId="205" formatCode="#,##0\ &quot;F&quot;;[Red]\-#,##0\ &quot;F&quot;"/>
    <numFmt numFmtId="206" formatCode="#,##0.000;[Red]#,##0.000"/>
    <numFmt numFmtId="207" formatCode="0.00_)"/>
    <numFmt numFmtId="208" formatCode="#,##0.0;[Red]#,##0.0"/>
    <numFmt numFmtId="209" formatCode="0.000%"/>
    <numFmt numFmtId="210" formatCode="0%_);\(0%\)"/>
    <numFmt numFmtId="211" formatCode="d"/>
    <numFmt numFmtId="212" formatCode="#"/>
    <numFmt numFmtId="213" formatCode="&quot;¡Ì&quot;#,##0;[Red]\-&quot;¡Ì&quot;#,##0"/>
    <numFmt numFmtId="214" formatCode="#,##0.00\ &quot;F&quot;;[Red]\-#,##0.00\ &quot;F&quot;"/>
    <numFmt numFmtId="215" formatCode="_-* #,##0\ &quot;F&quot;_-;\-* #,##0\ &quot;F&quot;_-;_-* &quot;-&quot;\ &quot;F&quot;_-;_-@_-"/>
    <numFmt numFmtId="216" formatCode="#,##0.00\ &quot;F&quot;;\-#,##0.00\ &quot;F&quot;"/>
    <numFmt numFmtId="217" formatCode="_-* #,##0\ &quot;DM&quot;_-;\-* #,##0\ &quot;DM&quot;_-;_-* &quot;-&quot;\ &quot;DM&quot;_-;_-@_-"/>
    <numFmt numFmtId="218" formatCode="_-* #,##0.00\ &quot;DM&quot;_-;\-* #,##0.00\ &quot;DM&quot;_-;_-* &quot;-&quot;??\ &quot;DM&quot;_-;_-@_-"/>
    <numFmt numFmtId="219" formatCode="_-* #,##0\ _s_u_'_m_-;\-* #,##0\ _s_u_'_m_-;_-* &quot;-&quot;\ _s_u_'_m_-;_-@_-"/>
    <numFmt numFmtId="220" formatCode="_-* #,##0.00\ _s_u_'_m_-;\-* #,##0.00\ _s_u_'_m_-;_-* &quot;-&quot;??\ _s_u_'_m_-;_-@_-"/>
    <numFmt numFmtId="221" formatCode="#,##0.000000"/>
    <numFmt numFmtId="222" formatCode="0.000000"/>
    <numFmt numFmtId="223" formatCode="#,##0,_);[Red]\(#,##0,\)"/>
    <numFmt numFmtId="224" formatCode="&quot;$&quot;#,##0.00"/>
    <numFmt numFmtId="225" formatCode="_([$€-2]* #,##0.00_);_([$€-2]* \(#,##0.00\);_([$€-2]* &quot;-&quot;??_)"/>
    <numFmt numFmtId="226" formatCode="[$-409]dd\ mmmm\ yyyy;@"/>
    <numFmt numFmtId="227" formatCode="_(* #,##0.0_);_(* \(#,##0.0\);_(* &quot;-&quot;??_);_(@_)"/>
  </numFmts>
  <fonts count="196">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sz val="10"/>
      <color rgb="FFFF000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b/>
      <sz val="8"/>
      <color indexed="8"/>
      <name val="Tahoma"/>
      <family val="2"/>
    </font>
    <font>
      <i/>
      <sz val="8"/>
      <color indexed="8"/>
      <name val="Tahoma"/>
      <family val="2"/>
    </font>
    <font>
      <i/>
      <sz val="8"/>
      <name val="Tahoma"/>
      <family val="2"/>
    </font>
    <font>
      <b/>
      <sz val="8"/>
      <name val="Tahoma"/>
      <family val="2"/>
    </font>
    <font>
      <sz val="8"/>
      <color theme="1"/>
      <name val="Tahoma"/>
      <family val="2"/>
    </font>
    <font>
      <sz val="8"/>
      <color theme="1"/>
      <name val="Calibri"/>
      <family val="2"/>
      <scheme val="minor"/>
    </font>
    <font>
      <b/>
      <sz val="8"/>
      <color theme="1"/>
      <name val="Tahoma"/>
      <family val="2"/>
    </font>
    <font>
      <sz val="8"/>
      <name val="Calibri"/>
      <family val="2"/>
      <scheme val="minor"/>
    </font>
    <font>
      <sz val="10"/>
      <name val="Calibri"/>
      <family val="2"/>
      <scheme val="minor"/>
    </font>
    <font>
      <sz val="11"/>
      <name val="Calibri"/>
      <family val="2"/>
      <scheme val="minor"/>
    </font>
    <font>
      <b/>
      <sz val="8"/>
      <color theme="1" tint="4.9989318521683403E-2"/>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b/>
      <sz val="11"/>
      <color indexed="8"/>
      <name val="Tahoma"/>
      <family val="2"/>
    </font>
    <font>
      <i/>
      <sz val="11"/>
      <color indexed="8"/>
      <name val="Tahoma"/>
      <family val="2"/>
    </font>
    <font>
      <sz val="11"/>
      <color rgb="FFFF0000"/>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color theme="1"/>
      <name val="Calibri"/>
      <family val="2"/>
      <scheme val="minor"/>
    </font>
    <font>
      <b/>
      <sz val="10"/>
      <color rgb="FFFF0000"/>
      <name val="Tahoma"/>
      <family val="2"/>
    </font>
    <font>
      <i/>
      <sz val="10"/>
      <color rgb="FFFF0000"/>
      <name val="Tahoma"/>
      <family val="2"/>
    </font>
    <font>
      <b/>
      <sz val="11"/>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right/>
      <top/>
      <bottom style="thin">
        <color indexed="64"/>
      </bottom>
      <diagonal/>
    </border>
  </borders>
  <cellStyleXfs count="1023">
    <xf numFmtId="0" fontId="0" fillId="0" borderId="0"/>
    <xf numFmtId="169"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169" fontId="17" fillId="0" borderId="0" applyFont="0" applyFill="0" applyBorder="0" applyAlignment="0" applyProtection="0"/>
    <xf numFmtId="0" fontId="2" fillId="0" borderId="0"/>
    <xf numFmtId="0" fontId="2" fillId="0" borderId="0"/>
    <xf numFmtId="0" fontId="1" fillId="0" borderId="0"/>
    <xf numFmtId="0" fontId="20" fillId="0" borderId="0"/>
    <xf numFmtId="9" fontId="17" fillId="0" borderId="0" applyFont="0" applyFill="0" applyBorder="0" applyAlignment="0" applyProtection="0"/>
    <xf numFmtId="0" fontId="1" fillId="0" borderId="0"/>
    <xf numFmtId="169" fontId="17" fillId="0" borderId="0" applyFont="0" applyFill="0" applyBorder="0" applyAlignment="0" applyProtection="0"/>
    <xf numFmtId="176" fontId="21" fillId="0" borderId="0" applyFont="0" applyFill="0" applyBorder="0" applyAlignment="0" applyProtection="0"/>
    <xf numFmtId="0" fontId="2" fillId="0" borderId="0"/>
    <xf numFmtId="0" fontId="2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3" fillId="0" borderId="0" applyFont="0" applyFill="0" applyBorder="0" applyAlignment="0" applyProtection="0"/>
    <xf numFmtId="178" fontId="24" fillId="0" borderId="0" applyFont="0" applyFill="0" applyBorder="0" applyAlignment="0" applyProtection="0"/>
    <xf numFmtId="38" fontId="23" fillId="0" borderId="0" applyFont="0" applyFill="0" applyBorder="0" applyAlignment="0" applyProtection="0"/>
    <xf numFmtId="170" fontId="25" fillId="0" borderId="0" applyFont="0" applyFill="0" applyBorder="0" applyAlignment="0" applyProtection="0"/>
    <xf numFmtId="9" fontId="26" fillId="0" borderId="0" applyFont="0" applyFill="0" applyBorder="0" applyAlignment="0" applyProtection="0"/>
    <xf numFmtId="165" fontId="27" fillId="0" borderId="0" applyFont="0" applyFill="0" applyBorder="0" applyAlignment="0" applyProtection="0"/>
    <xf numFmtId="0" fontId="28"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9" fillId="0" borderId="0"/>
    <xf numFmtId="0" fontId="2" fillId="0" borderId="0" applyNumberFormat="0" applyFill="0" applyBorder="0" applyAlignment="0" applyProtection="0"/>
    <xf numFmtId="0" fontId="30" fillId="0" borderId="0"/>
    <xf numFmtId="0" fontId="30" fillId="0" borderId="0"/>
    <xf numFmtId="0" fontId="31" fillId="0" borderId="0">
      <alignment vertical="top"/>
    </xf>
    <xf numFmtId="166" fontId="32" fillId="0" borderId="0" applyFont="0" applyFill="0" applyBorder="0" applyAlignment="0" applyProtection="0"/>
    <xf numFmtId="0" fontId="33" fillId="0" borderId="0" applyNumberFormat="0" applyFill="0" applyBorder="0" applyAlignment="0" applyProtection="0"/>
    <xf numFmtId="166" fontId="32" fillId="0" borderId="0" applyFont="0" applyFill="0" applyBorder="0" applyAlignment="0" applyProtection="0"/>
    <xf numFmtId="176" fontId="21" fillId="0" borderId="0" applyFont="0" applyFill="0" applyBorder="0" applyAlignment="0" applyProtection="0"/>
    <xf numFmtId="171" fontId="21" fillId="0" borderId="0" applyFont="0" applyFill="0" applyBorder="0" applyAlignment="0" applyProtection="0"/>
    <xf numFmtId="179" fontId="32" fillId="0" borderId="0" applyFont="0" applyFill="0" applyBorder="0" applyAlignment="0" applyProtection="0"/>
    <xf numFmtId="170" fontId="21" fillId="0" borderId="0" applyFont="0" applyFill="0" applyBorder="0" applyAlignment="0" applyProtection="0"/>
    <xf numFmtId="166" fontId="32" fillId="0" borderId="0" applyFont="0" applyFill="0" applyBorder="0" applyAlignment="0" applyProtection="0"/>
    <xf numFmtId="179" fontId="32" fillId="0" borderId="0" applyFont="0" applyFill="0" applyBorder="0" applyAlignment="0" applyProtection="0"/>
    <xf numFmtId="171" fontId="21" fillId="0" borderId="0" applyFont="0" applyFill="0" applyBorder="0" applyAlignment="0" applyProtection="0"/>
    <xf numFmtId="180" fontId="32" fillId="0" borderId="0" applyFont="0" applyFill="0" applyBorder="0" applyAlignment="0" applyProtection="0"/>
    <xf numFmtId="170" fontId="21" fillId="0" borderId="0" applyFont="0" applyFill="0" applyBorder="0" applyAlignment="0" applyProtection="0"/>
    <xf numFmtId="171" fontId="21" fillId="0" borderId="0" applyFont="0" applyFill="0" applyBorder="0" applyAlignment="0" applyProtection="0"/>
    <xf numFmtId="180" fontId="32" fillId="0" borderId="0" applyFont="0" applyFill="0" applyBorder="0" applyAlignment="0" applyProtection="0"/>
    <xf numFmtId="179" fontId="32" fillId="0" borderId="0" applyFont="0" applyFill="0" applyBorder="0" applyAlignment="0" applyProtection="0"/>
    <xf numFmtId="170" fontId="21" fillId="0" borderId="0" applyFont="0" applyFill="0" applyBorder="0" applyAlignment="0" applyProtection="0"/>
    <xf numFmtId="176" fontId="21" fillId="0" borderId="0" applyFont="0" applyFill="0" applyBorder="0" applyAlignment="0" applyProtection="0"/>
    <xf numFmtId="166" fontId="32" fillId="0" borderId="0" applyFont="0" applyFill="0" applyBorder="0" applyAlignment="0" applyProtection="0"/>
    <xf numFmtId="170" fontId="21" fillId="0" borderId="0" applyFont="0" applyFill="0" applyBorder="0" applyAlignment="0" applyProtection="0"/>
    <xf numFmtId="180" fontId="32" fillId="0" borderId="0" applyFont="0" applyFill="0" applyBorder="0" applyAlignment="0" applyProtection="0"/>
    <xf numFmtId="179" fontId="32" fillId="0" borderId="0" applyFont="0" applyFill="0" applyBorder="0" applyAlignment="0" applyProtection="0"/>
    <xf numFmtId="176" fontId="21" fillId="0" borderId="0" applyFont="0" applyFill="0" applyBorder="0" applyAlignment="0" applyProtection="0"/>
    <xf numFmtId="171" fontId="21" fillId="0" borderId="0" applyFont="0" applyFill="0" applyBorder="0" applyAlignment="0" applyProtection="0"/>
    <xf numFmtId="0" fontId="33" fillId="0" borderId="0" applyNumberForma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0" fontId="2" fillId="0" borderId="0"/>
    <xf numFmtId="0" fontId="18" fillId="0" borderId="0"/>
    <xf numFmtId="0" fontId="34" fillId="6" borderId="0"/>
    <xf numFmtId="9" fontId="35" fillId="0" borderId="0" applyBorder="0" applyAlignment="0" applyProtection="0"/>
    <xf numFmtId="0" fontId="36" fillId="6" borderId="0"/>
    <xf numFmtId="0" fontId="20" fillId="0" borderId="0"/>
    <xf numFmtId="0" fontId="37" fillId="6" borderId="0"/>
    <xf numFmtId="0" fontId="19" fillId="0" borderId="0"/>
    <xf numFmtId="0" fontId="38" fillId="0" borderId="0">
      <alignment wrapText="1"/>
    </xf>
    <xf numFmtId="0" fontId="39" fillId="0" borderId="0" applyNumberFormat="0" applyAlignment="0"/>
    <xf numFmtId="183" fontId="2" fillId="0" borderId="0" applyFont="0" applyFill="0" applyBorder="0" applyAlignment="0" applyProtection="0"/>
    <xf numFmtId="0" fontId="40" fillId="0" borderId="0" applyFont="0" applyFill="0" applyBorder="0" applyAlignment="0" applyProtection="0"/>
    <xf numFmtId="184" fontId="41" fillId="0" borderId="0" applyFont="0" applyFill="0" applyBorder="0" applyAlignment="0" applyProtection="0"/>
    <xf numFmtId="185" fontId="2" fillId="0" borderId="0" applyFont="0" applyFill="0" applyBorder="0" applyAlignment="0" applyProtection="0"/>
    <xf numFmtId="0" fontId="40" fillId="0" borderId="0" applyFont="0" applyFill="0" applyBorder="0" applyAlignment="0" applyProtection="0"/>
    <xf numFmtId="185" fontId="2" fillId="0" borderId="0" applyFont="0" applyFill="0" applyBorder="0" applyAlignment="0" applyProtection="0"/>
    <xf numFmtId="0" fontId="42" fillId="0" borderId="0">
      <alignment horizontal="center" wrapText="1"/>
      <protection locked="0"/>
    </xf>
    <xf numFmtId="174" fontId="43" fillId="0" borderId="0" applyFont="0" applyFill="0" applyBorder="0" applyAlignment="0" applyProtection="0"/>
    <xf numFmtId="0" fontId="40" fillId="0" borderId="0" applyFont="0" applyFill="0" applyBorder="0" applyAlignment="0" applyProtection="0"/>
    <xf numFmtId="174" fontId="43" fillId="0" borderId="0" applyFont="0" applyFill="0" applyBorder="0" applyAlignment="0" applyProtection="0"/>
    <xf numFmtId="186" fontId="43" fillId="0" borderId="0" applyFont="0" applyFill="0" applyBorder="0" applyAlignment="0" applyProtection="0"/>
    <xf numFmtId="0" fontId="40" fillId="0" borderId="0" applyFont="0" applyFill="0" applyBorder="0" applyAlignment="0" applyProtection="0"/>
    <xf numFmtId="186" fontId="43" fillId="0" borderId="0" applyFont="0" applyFill="0" applyBorder="0" applyAlignment="0" applyProtection="0"/>
    <xf numFmtId="176" fontId="21" fillId="0" borderId="0" applyFont="0" applyFill="0" applyBorder="0" applyAlignment="0" applyProtection="0"/>
    <xf numFmtId="0" fontId="40" fillId="0" borderId="0"/>
    <xf numFmtId="0" fontId="18" fillId="0" borderId="0"/>
    <xf numFmtId="0" fontId="40" fillId="0" borderId="0"/>
    <xf numFmtId="37" fontId="44" fillId="0" borderId="0"/>
    <xf numFmtId="178" fontId="2" fillId="0" borderId="0" applyFont="0" applyFill="0" applyBorder="0" applyAlignment="0" applyProtection="0"/>
    <xf numFmtId="187" fontId="2" fillId="0" borderId="0" applyFont="0" applyFill="0" applyBorder="0" applyAlignment="0" applyProtection="0"/>
    <xf numFmtId="188" fontId="2" fillId="0" borderId="0" applyFill="0" applyBorder="0" applyAlignment="0"/>
    <xf numFmtId="0" fontId="45" fillId="0" borderId="0"/>
    <xf numFmtId="189" fontId="32" fillId="0" borderId="0" applyFont="0" applyFill="0" applyBorder="0" applyAlignment="0" applyProtection="0"/>
    <xf numFmtId="1" fontId="46" fillId="0" borderId="8" applyBorder="0"/>
    <xf numFmtId="167"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2"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7"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90" fontId="18" fillId="0" borderId="0"/>
    <xf numFmtId="190" fontId="18" fillId="0" borderId="0"/>
    <xf numFmtId="191" fontId="47" fillId="0" borderId="0"/>
    <xf numFmtId="3" fontId="2" fillId="0" borderId="0" applyFont="0" applyFill="0" applyBorder="0" applyAlignment="0" applyProtection="0"/>
    <xf numFmtId="3" fontId="2" fillId="0" borderId="0" applyFont="0" applyFill="0" applyBorder="0" applyAlignment="0" applyProtection="0"/>
    <xf numFmtId="0" fontId="48" fillId="0" borderId="0" applyNumberFormat="0" applyAlignment="0">
      <alignment horizontal="left"/>
    </xf>
    <xf numFmtId="0" fontId="49" fillId="0" borderId="0" applyNumberFormat="0" applyAlignment="0"/>
    <xf numFmtId="192" fontId="50" fillId="0" borderId="0" applyFont="0" applyFill="0" applyBorder="0" applyAlignment="0" applyProtection="0"/>
    <xf numFmtId="193" fontId="2" fillId="0" borderId="0" applyFont="0" applyFill="0" applyBorder="0" applyAlignment="0" applyProtection="0"/>
    <xf numFmtId="193" fontId="2" fillId="0" borderId="0" applyFont="0" applyFill="0" applyBorder="0" applyAlignment="0" applyProtection="0"/>
    <xf numFmtId="194" fontId="2" fillId="0" borderId="0"/>
    <xf numFmtId="0" fontId="2" fillId="0" borderId="0" applyFont="0" applyFill="0" applyBorder="0" applyAlignment="0" applyProtection="0"/>
    <xf numFmtId="0" fontId="2" fillId="0" borderId="0" applyFont="0" applyFill="0" applyBorder="0" applyAlignment="0" applyProtection="0"/>
    <xf numFmtId="195" fontId="2" fillId="0" borderId="0" applyFont="0" applyFill="0" applyBorder="0" applyAlignment="0" applyProtection="0"/>
    <xf numFmtId="196" fontId="2" fillId="0" borderId="0" applyFont="0" applyFill="0" applyBorder="0" applyAlignment="0" applyProtection="0"/>
    <xf numFmtId="197" fontId="2" fillId="0" borderId="0"/>
    <xf numFmtId="0" fontId="32" fillId="0" borderId="10">
      <alignment horizontal="left"/>
    </xf>
    <xf numFmtId="0" fontId="51" fillId="0" borderId="0" applyNumberFormat="0" applyAlignment="0">
      <alignment horizontal="left"/>
    </xf>
    <xf numFmtId="198" fontId="20"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9" fontId="20" fillId="0" borderId="11" applyFont="0" applyFill="0" applyBorder="0" applyProtection="0"/>
    <xf numFmtId="38" fontId="39" fillId="6" borderId="0" applyNumberFormat="0" applyBorder="0" applyAlignment="0" applyProtection="0"/>
    <xf numFmtId="0" fontId="52" fillId="0" borderId="0">
      <alignment horizontal="left"/>
    </xf>
    <xf numFmtId="0" fontId="53" fillId="0" borderId="12" applyNumberFormat="0" applyAlignment="0" applyProtection="0">
      <alignment horizontal="left" vertical="center"/>
    </xf>
    <xf numFmtId="0" fontId="53" fillId="0" borderId="5">
      <alignment horizontal="left" vertical="center"/>
    </xf>
    <xf numFmtId="14" fontId="54" fillId="7" borderId="13">
      <alignment horizontal="center" vertical="center" wrapText="1"/>
    </xf>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14" fontId="54" fillId="7" borderId="13">
      <alignment horizontal="center" vertical="center" wrapText="1"/>
    </xf>
    <xf numFmtId="200" fontId="56" fillId="0" borderId="0">
      <protection locked="0"/>
    </xf>
    <xf numFmtId="200" fontId="56" fillId="0" borderId="0">
      <protection locked="0"/>
    </xf>
    <xf numFmtId="0" fontId="57" fillId="0" borderId="0" applyNumberFormat="0" applyFill="0" applyBorder="0" applyAlignment="0" applyProtection="0">
      <alignment vertical="top"/>
      <protection locked="0"/>
    </xf>
    <xf numFmtId="10" fontId="39" fillId="8" borderId="1" applyNumberFormat="0" applyBorder="0" applyAlignment="0" applyProtection="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88" fontId="59" fillId="9" borderId="0"/>
    <xf numFmtId="188" fontId="59" fillId="10" borderId="0"/>
    <xf numFmtId="38" fontId="30" fillId="0" borderId="0" applyFont="0" applyFill="0" applyBorder="0" applyAlignment="0" applyProtection="0"/>
    <xf numFmtId="40" fontId="30"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0" fontId="60" fillId="0" borderId="13"/>
    <xf numFmtId="201" fontId="61" fillId="0" borderId="14"/>
    <xf numFmtId="176" fontId="2" fillId="0" borderId="0" applyFont="0" applyFill="0" applyBorder="0" applyAlignment="0" applyProtection="0"/>
    <xf numFmtId="202" fontId="2" fillId="0" borderId="0" applyFont="0" applyFill="0" applyBorder="0" applyAlignment="0" applyProtection="0"/>
    <xf numFmtId="203" fontId="30" fillId="0" borderId="0" applyFont="0" applyFill="0" applyBorder="0" applyAlignment="0" applyProtection="0"/>
    <xf numFmtId="204" fontId="30" fillId="0" borderId="0" applyFont="0" applyFill="0" applyBorder="0" applyAlignment="0" applyProtection="0"/>
    <xf numFmtId="205" fontId="32" fillId="0" borderId="0" applyFont="0" applyFill="0" applyBorder="0" applyAlignment="0" applyProtection="0"/>
    <xf numFmtId="206" fontId="32" fillId="0" borderId="0" applyFont="0" applyFill="0" applyBorder="0" applyAlignment="0" applyProtection="0"/>
    <xf numFmtId="0" fontId="62" fillId="0" borderId="0" applyNumberFormat="0" applyFont="0" applyFill="0" applyAlignment="0"/>
    <xf numFmtId="0" fontId="50" fillId="0" borderId="1"/>
    <xf numFmtId="0" fontId="50" fillId="0" borderId="1"/>
    <xf numFmtId="0" fontId="18" fillId="0" borderId="0"/>
    <xf numFmtId="0" fontId="18" fillId="0" borderId="0"/>
    <xf numFmtId="0" fontId="50" fillId="0" borderId="1"/>
    <xf numFmtId="37" fontId="63" fillId="0" borderId="0"/>
    <xf numFmtId="0" fontId="64" fillId="0" borderId="1" applyNumberFormat="0" applyFont="0" applyFill="0" applyBorder="0" applyAlignment="0">
      <alignment horizontal="center"/>
    </xf>
    <xf numFmtId="207" fontId="65"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208" fontId="32" fillId="0" borderId="0" applyFont="0" applyFill="0" applyBorder="0" applyAlignment="0" applyProtection="0"/>
    <xf numFmtId="209" fontId="32" fillId="0" borderId="0" applyFont="0" applyFill="0" applyBorder="0" applyAlignment="0" applyProtection="0"/>
    <xf numFmtId="0" fontId="2" fillId="0" borderId="0" applyFont="0" applyFill="0" applyBorder="0" applyAlignment="0" applyProtection="0"/>
    <xf numFmtId="0" fontId="18" fillId="0" borderId="0"/>
    <xf numFmtId="14" fontId="42" fillId="0" borderId="0">
      <alignment horizontal="center" wrapText="1"/>
      <protection locked="0"/>
    </xf>
    <xf numFmtId="2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0" fillId="0" borderId="15" applyNumberFormat="0" applyBorder="0"/>
    <xf numFmtId="164" fontId="66" fillId="0" borderId="0"/>
    <xf numFmtId="0" fontId="30" fillId="0" borderId="0" applyNumberFormat="0" applyFont="0" applyFill="0" applyBorder="0" applyAlignment="0" applyProtection="0">
      <alignment horizontal="left"/>
    </xf>
    <xf numFmtId="211" fontId="2" fillId="0" borderId="0" applyNumberFormat="0" applyFill="0" applyBorder="0" applyAlignment="0" applyProtection="0">
      <alignment horizontal="left"/>
    </xf>
    <xf numFmtId="212" fontId="67" fillId="0" borderId="0" applyFont="0" applyFill="0" applyBorder="0" applyAlignment="0" applyProtection="0"/>
    <xf numFmtId="0" fontId="30" fillId="0" borderId="0" applyFont="0" applyFill="0" applyBorder="0" applyAlignment="0" applyProtection="0"/>
    <xf numFmtId="213" fontId="50" fillId="0" borderId="0" applyFont="0" applyFill="0" applyBorder="0" applyAlignment="0" applyProtection="0"/>
    <xf numFmtId="180" fontId="32" fillId="0" borderId="0" applyFont="0" applyFill="0" applyBorder="0" applyAlignment="0" applyProtection="0"/>
    <xf numFmtId="166" fontId="32" fillId="0" borderId="0" applyFont="0" applyFill="0" applyBorder="0" applyAlignment="0" applyProtection="0"/>
    <xf numFmtId="0" fontId="60" fillId="0" borderId="0"/>
    <xf numFmtId="40" fontId="68" fillId="0" borderId="0" applyBorder="0">
      <alignment horizontal="right"/>
    </xf>
    <xf numFmtId="214" fontId="50" fillId="0" borderId="4">
      <alignment horizontal="right" vertical="center"/>
    </xf>
    <xf numFmtId="214" fontId="50" fillId="0" borderId="4">
      <alignment horizontal="right" vertical="center"/>
    </xf>
    <xf numFmtId="214" fontId="50" fillId="0" borderId="4">
      <alignment horizontal="right" vertical="center"/>
    </xf>
    <xf numFmtId="215" fontId="50" fillId="0" borderId="4">
      <alignment horizontal="center"/>
    </xf>
    <xf numFmtId="0" fontId="69" fillId="0" borderId="0">
      <alignment vertical="center" wrapText="1"/>
      <protection locked="0"/>
    </xf>
    <xf numFmtId="4" fontId="70" fillId="0" borderId="0"/>
    <xf numFmtId="3" fontId="71" fillId="0" borderId="16" applyNumberFormat="0" applyBorder="0" applyAlignment="0"/>
    <xf numFmtId="0" fontId="72" fillId="0" borderId="0" applyFont="0">
      <alignment horizontal="centerContinuous"/>
    </xf>
    <xf numFmtId="0" fontId="73"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205" fontId="50" fillId="0" borderId="0"/>
    <xf numFmtId="216" fontId="50" fillId="0" borderId="1"/>
    <xf numFmtId="0" fontId="74" fillId="11" borderId="1">
      <alignment horizontal="left" vertical="center"/>
    </xf>
    <xf numFmtId="164" fontId="75" fillId="0" borderId="7">
      <alignment horizontal="left" vertical="top"/>
    </xf>
    <xf numFmtId="164" fontId="33" fillId="0" borderId="9">
      <alignment horizontal="left" vertical="top"/>
    </xf>
    <xf numFmtId="164" fontId="33" fillId="0" borderId="9">
      <alignment horizontal="left" vertical="top"/>
    </xf>
    <xf numFmtId="0" fontId="76" fillId="0" borderId="9">
      <alignment horizontal="left" vertical="center"/>
    </xf>
    <xf numFmtId="217" fontId="2" fillId="0" borderId="0" applyFont="0" applyFill="0" applyBorder="0" applyAlignment="0" applyProtection="0"/>
    <xf numFmtId="218" fontId="2" fillId="0" borderId="0" applyFont="0" applyFill="0" applyBorder="0" applyAlignment="0" applyProtection="0"/>
    <xf numFmtId="0" fontId="77" fillId="0" borderId="0">
      <alignment vertical="center"/>
    </xf>
    <xf numFmtId="166" fontId="78" fillId="0" borderId="0" applyFont="0" applyFill="0" applyBorder="0" applyAlignment="0" applyProtection="0"/>
    <xf numFmtId="168" fontId="78" fillId="0" borderId="0" applyFont="0" applyFill="0" applyBorder="0" applyAlignment="0" applyProtection="0"/>
    <xf numFmtId="0" fontId="78" fillId="0" borderId="0"/>
    <xf numFmtId="0" fontId="79" fillId="0" borderId="0" applyFont="0" applyFill="0" applyBorder="0" applyAlignment="0" applyProtection="0"/>
    <xf numFmtId="0" fontId="79" fillId="0" borderId="0" applyFont="0" applyFill="0" applyBorder="0" applyAlignment="0" applyProtection="0"/>
    <xf numFmtId="0" fontId="19" fillId="0" borderId="0">
      <alignment vertical="center"/>
    </xf>
    <xf numFmtId="40" fontId="80" fillId="0" borderId="0" applyFont="0" applyFill="0" applyBorder="0" applyAlignment="0" applyProtection="0"/>
    <xf numFmtId="38" fontId="80" fillId="0" borderId="0" applyFont="0" applyFill="0" applyBorder="0" applyAlignment="0" applyProtection="0"/>
    <xf numFmtId="0" fontId="80" fillId="0" borderId="0" applyFont="0" applyFill="0" applyBorder="0" applyAlignment="0" applyProtection="0"/>
    <xf numFmtId="0" fontId="80" fillId="0" borderId="0" applyFont="0" applyFill="0" applyBorder="0" applyAlignment="0" applyProtection="0"/>
    <xf numFmtId="9" fontId="81" fillId="0" borderId="0" applyBorder="0" applyAlignment="0" applyProtection="0"/>
    <xf numFmtId="0" fontId="82" fillId="0" borderId="0"/>
    <xf numFmtId="219" fontId="83" fillId="0" borderId="0" applyFont="0" applyFill="0" applyBorder="0" applyAlignment="0" applyProtection="0"/>
    <xf numFmtId="220" fontId="2"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0" fontId="85" fillId="0" borderId="0"/>
    <xf numFmtId="0" fontId="62" fillId="0" borderId="0"/>
    <xf numFmtId="187" fontId="86" fillId="0" borderId="0" applyFont="0" applyFill="0" applyBorder="0" applyAlignment="0" applyProtection="0"/>
    <xf numFmtId="170" fontId="25" fillId="0" borderId="0" applyFont="0" applyFill="0" applyBorder="0" applyAlignment="0" applyProtection="0"/>
    <xf numFmtId="171" fontId="25" fillId="0" borderId="0" applyFont="0" applyFill="0" applyBorder="0" applyAlignment="0" applyProtection="0"/>
    <xf numFmtId="0" fontId="86" fillId="0" borderId="0"/>
    <xf numFmtId="186" fontId="2" fillId="0" borderId="0" applyFont="0" applyFill="0" applyBorder="0" applyAlignment="0" applyProtection="0"/>
    <xf numFmtId="174" fontId="2" fillId="0" borderId="0" applyFont="0" applyFill="0" applyBorder="0" applyAlignment="0" applyProtection="0"/>
    <xf numFmtId="0" fontId="87" fillId="0" borderId="0"/>
    <xf numFmtId="176" fontId="25" fillId="0" borderId="0" applyFont="0" applyFill="0" applyBorder="0" applyAlignment="0" applyProtection="0"/>
    <xf numFmtId="203" fontId="27" fillId="0" borderId="0" applyFont="0" applyFill="0" applyBorder="0" applyAlignment="0" applyProtection="0"/>
    <xf numFmtId="202" fontId="25"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0" fontId="54" fillId="0" borderId="0" applyNumberFormat="0" applyFill="0" applyBorder="0" applyAlignment="0" applyProtection="0"/>
    <xf numFmtId="226" fontId="54" fillId="0" borderId="0" applyNumberFormat="0" applyFill="0" applyBorder="0" applyAlignment="0" applyProtection="0"/>
    <xf numFmtId="226" fontId="54" fillId="0" borderId="0" applyNumberFormat="0" applyFill="0" applyBorder="0" applyAlignment="0" applyProtection="0"/>
    <xf numFmtId="223" fontId="105" fillId="0" borderId="0" applyBorder="0"/>
    <xf numFmtId="226" fontId="119" fillId="13" borderId="0" applyNumberFormat="0" applyBorder="0" applyAlignment="0" applyProtection="0"/>
    <xf numFmtId="226" fontId="119" fillId="14" borderId="0" applyNumberFormat="0" applyBorder="0" applyAlignment="0" applyProtection="0"/>
    <xf numFmtId="226" fontId="119" fillId="15" borderId="0" applyNumberFormat="0" applyBorder="0" applyAlignment="0" applyProtection="0"/>
    <xf numFmtId="226" fontId="119" fillId="16" borderId="0" applyNumberFormat="0" applyBorder="0" applyAlignment="0" applyProtection="0"/>
    <xf numFmtId="226" fontId="119" fillId="7" borderId="0" applyNumberFormat="0" applyBorder="0" applyAlignment="0" applyProtection="0"/>
    <xf numFmtId="226" fontId="119" fillId="17" borderId="0" applyNumberFormat="0" applyBorder="0" applyAlignment="0" applyProtection="0"/>
    <xf numFmtId="226" fontId="119" fillId="18" borderId="0" applyNumberFormat="0" applyBorder="0" applyAlignment="0" applyProtection="0"/>
    <xf numFmtId="226" fontId="119" fillId="19" borderId="0" applyNumberFormat="0" applyBorder="0" applyAlignment="0" applyProtection="0"/>
    <xf numFmtId="226" fontId="119" fillId="20" borderId="0" applyNumberFormat="0" applyBorder="0" applyAlignment="0" applyProtection="0"/>
    <xf numFmtId="226" fontId="119" fillId="16" borderId="0" applyNumberFormat="0" applyBorder="0" applyAlignment="0" applyProtection="0"/>
    <xf numFmtId="226" fontId="119" fillId="18" borderId="0" applyNumberFormat="0" applyBorder="0" applyAlignment="0" applyProtection="0"/>
    <xf numFmtId="226" fontId="119" fillId="21" borderId="0" applyNumberFormat="0" applyBorder="0" applyAlignment="0" applyProtection="0"/>
    <xf numFmtId="226" fontId="120" fillId="22" borderId="0" applyNumberFormat="0" applyBorder="0" applyAlignment="0" applyProtection="0"/>
    <xf numFmtId="226" fontId="120" fillId="19" borderId="0" applyNumberFormat="0" applyBorder="0" applyAlignment="0" applyProtection="0"/>
    <xf numFmtId="226" fontId="120" fillId="20" borderId="0" applyNumberFormat="0" applyBorder="0" applyAlignment="0" applyProtection="0"/>
    <xf numFmtId="226" fontId="120" fillId="23" borderId="0" applyNumberFormat="0" applyBorder="0" applyAlignment="0" applyProtection="0"/>
    <xf numFmtId="226" fontId="120" fillId="24" borderId="0" applyNumberFormat="0" applyBorder="0" applyAlignment="0" applyProtection="0"/>
    <xf numFmtId="226" fontId="120" fillId="25" borderId="0" applyNumberFormat="0" applyBorder="0" applyAlignment="0" applyProtection="0"/>
    <xf numFmtId="226" fontId="120" fillId="26" borderId="0" applyNumberFormat="0" applyBorder="0" applyAlignment="0" applyProtection="0"/>
    <xf numFmtId="226" fontId="120" fillId="27" borderId="0" applyNumberFormat="0" applyBorder="0" applyAlignment="0" applyProtection="0"/>
    <xf numFmtId="226" fontId="120" fillId="28" borderId="0" applyNumberFormat="0" applyBorder="0" applyAlignment="0" applyProtection="0"/>
    <xf numFmtId="226" fontId="120" fillId="23" borderId="0" applyNumberFormat="0" applyBorder="0" applyAlignment="0" applyProtection="0"/>
    <xf numFmtId="226" fontId="120" fillId="24" borderId="0" applyNumberFormat="0" applyBorder="0" applyAlignment="0" applyProtection="0"/>
    <xf numFmtId="226" fontId="120" fillId="29" borderId="0" applyNumberFormat="0" applyBorder="0" applyAlignment="0" applyProtection="0"/>
    <xf numFmtId="226" fontId="121" fillId="14" borderId="0" applyNumberFormat="0" applyBorder="0" applyAlignment="0" applyProtection="0"/>
    <xf numFmtId="223" fontId="105" fillId="0" borderId="0" applyFill="0"/>
    <xf numFmtId="224" fontId="105" fillId="0" borderId="0" applyNumberFormat="0" applyFill="0" applyBorder="0" applyAlignment="0">
      <alignment horizontal="center"/>
    </xf>
    <xf numFmtId="0" fontId="104" fillId="0" borderId="0" applyNumberFormat="0" applyFill="0">
      <alignment horizontal="center" vertical="center" wrapText="1"/>
    </xf>
    <xf numFmtId="223" fontId="105" fillId="0" borderId="17" applyFill="0" applyBorder="0"/>
    <xf numFmtId="167" fontId="105" fillId="0" borderId="0" applyAlignment="0"/>
    <xf numFmtId="0" fontId="104" fillId="0" borderId="0" applyFill="0" applyBorder="0">
      <alignment horizontal="center" vertical="center"/>
    </xf>
    <xf numFmtId="0" fontId="104" fillId="0" borderId="0" applyFill="0" applyBorder="0">
      <alignment horizontal="center" vertical="center"/>
    </xf>
    <xf numFmtId="223" fontId="105" fillId="0" borderId="3" applyFill="0" applyBorder="0"/>
    <xf numFmtId="0" fontId="105" fillId="0" borderId="0" applyNumberFormat="0" applyAlignment="0"/>
    <xf numFmtId="0" fontId="18" fillId="0" borderId="0" applyFill="0" applyBorder="0">
      <alignment horizontal="center" vertical="center" wrapText="1"/>
    </xf>
    <xf numFmtId="0" fontId="104" fillId="0" borderId="0" applyFill="0" applyBorder="0">
      <alignment horizontal="center" vertical="center" wrapText="1"/>
    </xf>
    <xf numFmtId="223" fontId="105" fillId="0" borderId="0" applyFill="0"/>
    <xf numFmtId="0" fontId="105" fillId="0" borderId="0" applyNumberFormat="0" applyAlignment="0">
      <alignment horizontal="center"/>
    </xf>
    <xf numFmtId="0" fontId="18" fillId="0" borderId="0" applyFill="0">
      <alignment horizontal="center" vertical="center" wrapText="1"/>
    </xf>
    <xf numFmtId="0" fontId="104" fillId="0" borderId="0" applyFill="0">
      <alignment horizontal="center" vertical="center" wrapText="1"/>
    </xf>
    <xf numFmtId="223" fontId="105" fillId="0" borderId="0" applyFill="0"/>
    <xf numFmtId="0" fontId="105" fillId="0" borderId="0" applyNumberFormat="0" applyAlignment="0">
      <alignment horizontal="center"/>
    </xf>
    <xf numFmtId="0" fontId="105" fillId="0" borderId="0" applyFill="0">
      <alignment vertical="center" wrapText="1"/>
    </xf>
    <xf numFmtId="0" fontId="104" fillId="0" borderId="0">
      <alignment horizontal="center" vertical="center" wrapText="1"/>
    </xf>
    <xf numFmtId="223" fontId="105" fillId="0" borderId="0" applyFill="0"/>
    <xf numFmtId="0" fontId="18" fillId="0" borderId="0" applyNumberFormat="0" applyAlignment="0">
      <alignment horizontal="center"/>
    </xf>
    <xf numFmtId="0" fontId="105" fillId="0" borderId="0" applyFill="0">
      <alignment horizontal="center" vertical="center" wrapText="1"/>
    </xf>
    <xf numFmtId="0" fontId="104" fillId="0" borderId="0" applyFill="0">
      <alignment horizontal="center" vertical="center" wrapText="1"/>
    </xf>
    <xf numFmtId="223" fontId="108" fillId="0" borderId="0" applyFill="0"/>
    <xf numFmtId="0" fontId="105" fillId="0" borderId="0" applyNumberFormat="0" applyAlignment="0">
      <alignment horizontal="center"/>
    </xf>
    <xf numFmtId="0" fontId="105" fillId="0" borderId="0" applyFill="0">
      <alignment horizontal="center" vertical="center" wrapText="1"/>
    </xf>
    <xf numFmtId="0" fontId="104" fillId="0" borderId="0" applyFill="0">
      <alignment horizontal="center" vertical="center" wrapText="1"/>
    </xf>
    <xf numFmtId="223" fontId="109" fillId="0" borderId="0" applyFill="0"/>
    <xf numFmtId="0" fontId="105" fillId="0" borderId="0" applyNumberFormat="0" applyAlignment="0">
      <alignment horizontal="center"/>
    </xf>
    <xf numFmtId="0" fontId="110" fillId="0" borderId="0">
      <alignment horizontal="center" wrapText="1"/>
    </xf>
    <xf numFmtId="0" fontId="104" fillId="0" borderId="0" applyFill="0">
      <alignment horizontal="center" vertical="center" wrapText="1"/>
    </xf>
    <xf numFmtId="226" fontId="122" fillId="6" borderId="18" applyNumberFormat="0" applyAlignment="0" applyProtection="0"/>
    <xf numFmtId="226" fontId="123" fillId="30" borderId="19" applyNumberFormat="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31" fillId="0" borderId="0" applyFont="0" applyFill="0" applyBorder="0" applyAlignment="0" applyProtection="0"/>
    <xf numFmtId="171" fontId="2" fillId="0" borderId="0" applyFont="0" applyFill="0" applyBorder="0" applyAlignment="0" applyProtection="0"/>
    <xf numFmtId="169" fontId="1" fillId="0" borderId="0" applyFont="0" applyFill="0" applyBorder="0" applyAlignment="0" applyProtection="0"/>
    <xf numFmtId="169" fontId="3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71" fontId="2" fillId="0" borderId="0" applyFont="0" applyFill="0" applyBorder="0" applyAlignment="0" applyProtection="0"/>
    <xf numFmtId="169" fontId="2" fillId="0" borderId="0" applyFont="0" applyFill="0" applyBorder="0" applyAlignment="0" applyProtection="0"/>
    <xf numFmtId="171" fontId="2" fillId="0" borderId="0" applyFont="0" applyFill="0" applyBorder="0" applyAlignment="0" applyProtection="0"/>
    <xf numFmtId="169" fontId="2" fillId="0" borderId="0" applyFont="0" applyFill="0" applyBorder="0" applyAlignment="0" applyProtection="0"/>
    <xf numFmtId="225" fontId="2" fillId="0" borderId="0" applyFont="0" applyFill="0" applyBorder="0" applyAlignment="0" applyProtection="0"/>
    <xf numFmtId="226" fontId="124" fillId="0" borderId="0" applyNumberFormat="0" applyFill="0" applyBorder="0" applyAlignment="0" applyProtection="0"/>
    <xf numFmtId="226" fontId="125" fillId="15" borderId="0" applyNumberFormat="0" applyBorder="0" applyAlignment="0" applyProtection="0"/>
    <xf numFmtId="226" fontId="126" fillId="0" borderId="20" applyNumberFormat="0" applyFill="0" applyAlignment="0" applyProtection="0"/>
    <xf numFmtId="226" fontId="127" fillId="0" borderId="21" applyNumberFormat="0" applyFill="0" applyAlignment="0" applyProtection="0"/>
    <xf numFmtId="226" fontId="128" fillId="0" borderId="22" applyNumberFormat="0" applyFill="0" applyAlignment="0" applyProtection="0"/>
    <xf numFmtId="226" fontId="128" fillId="0" borderId="0" applyNumberFormat="0" applyFill="0" applyBorder="0" applyAlignment="0" applyProtection="0"/>
    <xf numFmtId="0" fontId="107"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226" fontId="129" fillId="17" borderId="18" applyNumberFormat="0" applyAlignment="0" applyProtection="0"/>
    <xf numFmtId="0" fontId="42" fillId="0" borderId="0" applyNumberFormat="0" applyFont="0" applyBorder="0" applyAlignment="0"/>
    <xf numFmtId="226" fontId="130" fillId="0" borderId="23" applyNumberFormat="0" applyFill="0" applyAlignment="0" applyProtection="0"/>
    <xf numFmtId="226" fontId="131" fillId="31" borderId="0" applyNumberFormat="0" applyBorder="0" applyAlignment="0" applyProtection="0"/>
    <xf numFmtId="226" fontId="16" fillId="0" borderId="0"/>
    <xf numFmtId="0" fontId="1" fillId="0" borderId="0"/>
    <xf numFmtId="226" fontId="2" fillId="0" borderId="0" applyNumberFormat="0" applyFill="0" applyBorder="0" applyAlignment="0" applyProtection="0"/>
    <xf numFmtId="0" fontId="1" fillId="0" borderId="0"/>
    <xf numFmtId="0" fontId="1" fillId="0" borderId="0"/>
    <xf numFmtId="226" fontId="2" fillId="0" borderId="0" applyNumberFormat="0" applyFill="0" applyBorder="0" applyAlignment="0" applyProtection="0"/>
    <xf numFmtId="0" fontId="1" fillId="0" borderId="0"/>
    <xf numFmtId="226" fontId="2" fillId="0" borderId="0" applyNumberFormat="0" applyFill="0" applyBorder="0" applyAlignment="0" applyProtection="0"/>
    <xf numFmtId="0" fontId="1" fillId="0" borderId="0"/>
    <xf numFmtId="226" fontId="2" fillId="0" borderId="0" applyNumberFormat="0" applyFill="0" applyBorder="0" applyAlignment="0" applyProtection="0"/>
    <xf numFmtId="0" fontId="2" fillId="0" borderId="0"/>
    <xf numFmtId="0" fontId="31" fillId="0" borderId="0"/>
    <xf numFmtId="0" fontId="1" fillId="0" borderId="0"/>
    <xf numFmtId="0" fontId="3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0" fontId="2"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2"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2"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226" fontId="1" fillId="0" borderId="0"/>
    <xf numFmtId="0"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2"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2" fillId="0" borderId="0"/>
    <xf numFmtId="226" fontId="3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226" fontId="1" fillId="0" borderId="0"/>
    <xf numFmtId="0" fontId="1" fillId="0" borderId="0"/>
    <xf numFmtId="0" fontId="31" fillId="0" borderId="0"/>
    <xf numFmtId="0" fontId="32" fillId="0" borderId="0"/>
    <xf numFmtId="40" fontId="42" fillId="0" borderId="0">
      <alignment horizontal="right"/>
    </xf>
    <xf numFmtId="40" fontId="111" fillId="0" borderId="0">
      <alignment horizontal="center" wrapText="1"/>
    </xf>
    <xf numFmtId="226" fontId="31" fillId="8" borderId="24" applyNumberFormat="0" applyFont="0" applyAlignment="0" applyProtection="0"/>
    <xf numFmtId="223" fontId="42" fillId="0" borderId="0" applyBorder="0" applyAlignment="0"/>
    <xf numFmtId="0" fontId="112" fillId="0" borderId="0"/>
    <xf numFmtId="226" fontId="132"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1" fillId="0" borderId="0" applyFont="0" applyFill="0" applyBorder="0" applyAlignment="0" applyProtection="0"/>
    <xf numFmtId="9" fontId="3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5" fillId="6" borderId="26" applyFill="0">
      <alignment horizontal="right"/>
    </xf>
    <xf numFmtId="0" fontId="105" fillId="0" borderId="26" applyNumberFormat="0" applyFill="0" applyAlignment="0">
      <alignment horizontal="left" indent="7"/>
    </xf>
    <xf numFmtId="0" fontId="113" fillId="0" borderId="26" applyFill="0">
      <alignment horizontal="left" indent="8"/>
    </xf>
    <xf numFmtId="223" fontId="104" fillId="21" borderId="0" applyFill="0">
      <alignment horizontal="right"/>
    </xf>
    <xf numFmtId="0" fontId="104" fillId="32" borderId="0" applyNumberFormat="0">
      <alignment horizontal="right"/>
    </xf>
    <xf numFmtId="0" fontId="114" fillId="21" borderId="5" applyFill="0"/>
    <xf numFmtId="0" fontId="18" fillId="33" borderId="5" applyFill="0" applyBorder="0"/>
    <xf numFmtId="223" fontId="18" fillId="8" borderId="27" applyFill="0"/>
    <xf numFmtId="0" fontId="105" fillId="0" borderId="28" applyNumberFormat="0" applyAlignment="0"/>
    <xf numFmtId="0" fontId="114" fillId="0" borderId="0" applyFill="0">
      <alignment horizontal="left" indent="1"/>
    </xf>
    <xf numFmtId="0" fontId="106" fillId="8" borderId="0" applyFill="0">
      <alignment horizontal="left" indent="1"/>
    </xf>
    <xf numFmtId="223" fontId="105" fillId="17" borderId="27" applyFill="0"/>
    <xf numFmtId="0" fontId="105" fillId="0" borderId="27" applyNumberFormat="0" applyAlignment="0"/>
    <xf numFmtId="0" fontId="114" fillId="0" borderId="0" applyFill="0">
      <alignment horizontal="left" indent="2"/>
    </xf>
    <xf numFmtId="0" fontId="115" fillId="17" borderId="0" applyFill="0">
      <alignment horizontal="left" indent="2"/>
    </xf>
    <xf numFmtId="223" fontId="105" fillId="0" borderId="27" applyFill="0"/>
    <xf numFmtId="0" fontId="42" fillId="0" borderId="27" applyNumberFormat="0" applyAlignment="0"/>
    <xf numFmtId="0" fontId="116" fillId="0" borderId="0">
      <alignment horizontal="left" indent="3"/>
    </xf>
    <xf numFmtId="0" fontId="117" fillId="0" borderId="0" applyFill="0">
      <alignment horizontal="left" indent="3"/>
    </xf>
    <xf numFmtId="38" fontId="105" fillId="0" borderId="0" applyFill="0"/>
    <xf numFmtId="0" fontId="2" fillId="0" borderId="27" applyNumberFormat="0" applyFont="0" applyAlignment="0"/>
    <xf numFmtId="0" fontId="116" fillId="0" borderId="0">
      <alignment horizontal="left" indent="4"/>
    </xf>
    <xf numFmtId="0" fontId="105" fillId="0" borderId="0" applyFill="0" applyProtection="0">
      <alignment horizontal="left" indent="4"/>
    </xf>
    <xf numFmtId="38" fontId="105" fillId="0" borderId="0" applyFill="0"/>
    <xf numFmtId="0" fontId="105" fillId="0" borderId="0" applyNumberFormat="0" applyAlignment="0"/>
    <xf numFmtId="0" fontId="116" fillId="0" borderId="0">
      <alignment horizontal="left" indent="5"/>
    </xf>
    <xf numFmtId="0" fontId="105" fillId="0" borderId="0" applyFill="0">
      <alignment horizontal="left" indent="5"/>
    </xf>
    <xf numFmtId="223" fontId="105" fillId="0" borderId="0" applyFill="0"/>
    <xf numFmtId="0" fontId="18" fillId="0" borderId="0" applyNumberFormat="0" applyFill="0" applyAlignment="0"/>
    <xf numFmtId="0" fontId="118" fillId="0" borderId="0" applyFill="0">
      <alignment horizontal="left" indent="6"/>
    </xf>
    <xf numFmtId="0" fontId="105" fillId="0" borderId="0" applyFill="0">
      <alignment horizontal="left" indent="6"/>
    </xf>
    <xf numFmtId="0" fontId="2" fillId="0" borderId="0"/>
    <xf numFmtId="3" fontId="19" fillId="0" borderId="0" applyFill="0" applyBorder="0" applyAlignment="0" applyProtection="0">
      <alignment horizontal="right"/>
    </xf>
    <xf numFmtId="226" fontId="133" fillId="0" borderId="0" applyNumberFormat="0" applyFill="0" applyBorder="0" applyAlignment="0" applyProtection="0"/>
    <xf numFmtId="226" fontId="134" fillId="0" borderId="29" applyNumberFormat="0" applyFill="0" applyAlignment="0" applyProtection="0"/>
    <xf numFmtId="226" fontId="135" fillId="0" borderId="0" applyNumberFormat="0" applyFill="0" applyBorder="0" applyAlignment="0" applyProtection="0"/>
    <xf numFmtId="169"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54" fillId="0" borderId="0" applyNumberFormat="0" applyFill="0" applyBorder="0" applyAlignment="0" applyProtection="0"/>
    <xf numFmtId="0" fontId="155" fillId="0" borderId="30" applyNumberFormat="0" applyFill="0" applyAlignment="0" applyProtection="0"/>
    <xf numFmtId="0" fontId="156" fillId="0" borderId="31" applyNumberFormat="0" applyFill="0" applyAlignment="0" applyProtection="0"/>
    <xf numFmtId="0" fontId="157" fillId="0" borderId="32" applyNumberFormat="0" applyFill="0" applyAlignment="0" applyProtection="0"/>
    <xf numFmtId="0" fontId="157" fillId="0" borderId="0" applyNumberFormat="0" applyFill="0" applyBorder="0" applyAlignment="0" applyProtection="0"/>
    <xf numFmtId="0" fontId="158" fillId="36" borderId="0" applyNumberFormat="0" applyBorder="0" applyAlignment="0" applyProtection="0"/>
    <xf numFmtId="0" fontId="159" fillId="37" borderId="0" applyNumberFormat="0" applyBorder="0" applyAlignment="0" applyProtection="0"/>
    <xf numFmtId="0" fontId="160" fillId="38" borderId="0" applyNumberFormat="0" applyBorder="0" applyAlignment="0" applyProtection="0"/>
    <xf numFmtId="0" fontId="161" fillId="39" borderId="33" applyNumberFormat="0" applyAlignment="0" applyProtection="0"/>
    <xf numFmtId="0" fontId="162" fillId="40" borderId="34" applyNumberFormat="0" applyAlignment="0" applyProtection="0"/>
    <xf numFmtId="0" fontId="163" fillId="40" borderId="33" applyNumberFormat="0" applyAlignment="0" applyProtection="0"/>
    <xf numFmtId="0" fontId="164" fillId="0" borderId="35" applyNumberFormat="0" applyFill="0" applyAlignment="0" applyProtection="0"/>
    <xf numFmtId="0" fontId="165" fillId="41" borderId="36" applyNumberFormat="0" applyAlignment="0" applyProtection="0"/>
    <xf numFmtId="0" fontId="166" fillId="0" borderId="0" applyNumberFormat="0" applyFill="0" applyBorder="0" applyAlignment="0" applyProtection="0"/>
    <xf numFmtId="0" fontId="1" fillId="42" borderId="37" applyNumberFormat="0" applyFont="0" applyAlignment="0" applyProtection="0"/>
    <xf numFmtId="0" fontId="167" fillId="0" borderId="0" applyNumberFormat="0" applyFill="0" applyBorder="0" applyAlignment="0" applyProtection="0"/>
    <xf numFmtId="0" fontId="12" fillId="0" borderId="38" applyNumberFormat="0" applyFill="0" applyAlignment="0" applyProtection="0"/>
    <xf numFmtId="0" fontId="168"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8" fillId="46" borderId="0" applyNumberFormat="0" applyBorder="0" applyAlignment="0" applyProtection="0"/>
    <xf numFmtId="0" fontId="168"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8" fillId="50" borderId="0" applyNumberFormat="0" applyBorder="0" applyAlignment="0" applyProtection="0"/>
    <xf numFmtId="0" fontId="168"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8" fillId="54" borderId="0" applyNumberFormat="0" applyBorder="0" applyAlignment="0" applyProtection="0"/>
    <xf numFmtId="0" fontId="168"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8" fillId="58" borderId="0" applyNumberFormat="0" applyBorder="0" applyAlignment="0" applyProtection="0"/>
    <xf numFmtId="0" fontId="168"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8" fillId="62" borderId="0" applyNumberFormat="0" applyBorder="0" applyAlignment="0" applyProtection="0"/>
    <xf numFmtId="0" fontId="168"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8" fillId="66" borderId="0" applyNumberFormat="0" applyBorder="0" applyAlignment="0" applyProtection="0"/>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alignment vertical="top"/>
    </xf>
    <xf numFmtId="0" fontId="169" fillId="0" borderId="0">
      <alignment vertical="top"/>
    </xf>
    <xf numFmtId="0" fontId="1" fillId="0" borderId="0"/>
    <xf numFmtId="0" fontId="169" fillId="0" borderId="0">
      <alignment vertical="top"/>
    </xf>
    <xf numFmtId="0" fontId="16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169" fontId="1" fillId="0" borderId="0" applyFont="0" applyFill="0" applyBorder="0" applyAlignment="0" applyProtection="0"/>
    <xf numFmtId="0" fontId="1" fillId="0" borderId="0"/>
    <xf numFmtId="9" fontId="1" fillId="0" borderId="0" applyFont="0" applyFill="0" applyBorder="0" applyAlignment="0" applyProtection="0"/>
    <xf numFmtId="0" fontId="175" fillId="44" borderId="0" applyNumberFormat="0" applyBorder="0" applyAlignment="0" applyProtection="0"/>
    <xf numFmtId="0" fontId="175" fillId="44" borderId="0" applyNumberFormat="0" applyBorder="0" applyAlignment="0" applyProtection="0"/>
    <xf numFmtId="0" fontId="175" fillId="48" borderId="0" applyNumberFormat="0" applyBorder="0" applyAlignment="0" applyProtection="0"/>
    <xf numFmtId="0" fontId="175" fillId="48" borderId="0" applyNumberFormat="0" applyBorder="0" applyAlignment="0" applyProtection="0"/>
    <xf numFmtId="0" fontId="175" fillId="52" borderId="0" applyNumberFormat="0" applyBorder="0" applyAlignment="0" applyProtection="0"/>
    <xf numFmtId="0" fontId="175" fillId="52" borderId="0" applyNumberFormat="0" applyBorder="0" applyAlignment="0" applyProtection="0"/>
    <xf numFmtId="0" fontId="175" fillId="56" borderId="0" applyNumberFormat="0" applyBorder="0" applyAlignment="0" applyProtection="0"/>
    <xf numFmtId="0" fontId="175" fillId="56" borderId="0" applyNumberFormat="0" applyBorder="0" applyAlignment="0" applyProtection="0"/>
    <xf numFmtId="0" fontId="175" fillId="60" borderId="0" applyNumberFormat="0" applyBorder="0" applyAlignment="0" applyProtection="0"/>
    <xf numFmtId="0" fontId="175" fillId="60" borderId="0" applyNumberFormat="0" applyBorder="0" applyAlignment="0" applyProtection="0"/>
    <xf numFmtId="0" fontId="175" fillId="64" borderId="0" applyNumberFormat="0" applyBorder="0" applyAlignment="0" applyProtection="0"/>
    <xf numFmtId="0" fontId="175" fillId="64" borderId="0" applyNumberFormat="0" applyBorder="0" applyAlignment="0" applyProtection="0"/>
    <xf numFmtId="0" fontId="175" fillId="45" borderId="0" applyNumberFormat="0" applyBorder="0" applyAlignment="0" applyProtection="0"/>
    <xf numFmtId="0" fontId="175" fillId="45" borderId="0" applyNumberFormat="0" applyBorder="0" applyAlignment="0" applyProtection="0"/>
    <xf numFmtId="0" fontId="175" fillId="49" borderId="0" applyNumberFormat="0" applyBorder="0" applyAlignment="0" applyProtection="0"/>
    <xf numFmtId="0" fontId="175" fillId="49" borderId="0" applyNumberFormat="0" applyBorder="0" applyAlignment="0" applyProtection="0"/>
    <xf numFmtId="0" fontId="175" fillId="53" borderId="0" applyNumberFormat="0" applyBorder="0" applyAlignment="0" applyProtection="0"/>
    <xf numFmtId="0" fontId="175" fillId="53" borderId="0" applyNumberFormat="0" applyBorder="0" applyAlignment="0" applyProtection="0"/>
    <xf numFmtId="0" fontId="175" fillId="57" borderId="0" applyNumberFormat="0" applyBorder="0" applyAlignment="0" applyProtection="0"/>
    <xf numFmtId="0" fontId="175" fillId="57" borderId="0" applyNumberFormat="0" applyBorder="0" applyAlignment="0" applyProtection="0"/>
    <xf numFmtId="0" fontId="175" fillId="61" borderId="0" applyNumberFormat="0" applyBorder="0" applyAlignment="0" applyProtection="0"/>
    <xf numFmtId="0" fontId="175" fillId="61" borderId="0" applyNumberFormat="0" applyBorder="0" applyAlignment="0" applyProtection="0"/>
    <xf numFmtId="0" fontId="175" fillId="65" borderId="0" applyNumberFormat="0" applyBorder="0" applyAlignment="0" applyProtection="0"/>
    <xf numFmtId="0" fontId="175" fillId="65" borderId="0" applyNumberFormat="0" applyBorder="0" applyAlignment="0" applyProtection="0"/>
    <xf numFmtId="0" fontId="176" fillId="46" borderId="0" applyNumberFormat="0" applyBorder="0" applyAlignment="0" applyProtection="0"/>
    <xf numFmtId="0" fontId="176" fillId="50" borderId="0" applyNumberFormat="0" applyBorder="0" applyAlignment="0" applyProtection="0"/>
    <xf numFmtId="0" fontId="176" fillId="54" borderId="0" applyNumberFormat="0" applyBorder="0" applyAlignment="0" applyProtection="0"/>
    <xf numFmtId="0" fontId="176" fillId="58" borderId="0" applyNumberFormat="0" applyBorder="0" applyAlignment="0" applyProtection="0"/>
    <xf numFmtId="0" fontId="176" fillId="62" borderId="0" applyNumberFormat="0" applyBorder="0" applyAlignment="0" applyProtection="0"/>
    <xf numFmtId="0" fontId="176" fillId="66" borderId="0" applyNumberFormat="0" applyBorder="0" applyAlignment="0" applyProtection="0"/>
    <xf numFmtId="0" fontId="176" fillId="43" borderId="0" applyNumberFormat="0" applyBorder="0" applyAlignment="0" applyProtection="0"/>
    <xf numFmtId="0" fontId="176" fillId="47" borderId="0" applyNumberFormat="0" applyBorder="0" applyAlignment="0" applyProtection="0"/>
    <xf numFmtId="0" fontId="176" fillId="51" borderId="0" applyNumberFormat="0" applyBorder="0" applyAlignment="0" applyProtection="0"/>
    <xf numFmtId="0" fontId="176" fillId="55" borderId="0" applyNumberFormat="0" applyBorder="0" applyAlignment="0" applyProtection="0"/>
    <xf numFmtId="0" fontId="176" fillId="59" borderId="0" applyNumberFormat="0" applyBorder="0" applyAlignment="0" applyProtection="0"/>
    <xf numFmtId="0" fontId="176" fillId="63" borderId="0" applyNumberFormat="0" applyBorder="0" applyAlignment="0" applyProtection="0"/>
    <xf numFmtId="0" fontId="177" fillId="37" borderId="0" applyNumberFormat="0" applyBorder="0" applyAlignment="0" applyProtection="0"/>
    <xf numFmtId="0" fontId="178" fillId="40" borderId="33"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79" fillId="41" borderId="36" applyNumberFormat="0" applyAlignment="0" applyProtection="0"/>
    <xf numFmtId="0" fontId="180" fillId="0" borderId="0" applyNumberFormat="0" applyFill="0" applyBorder="0" applyAlignment="0" applyProtection="0"/>
    <xf numFmtId="0" fontId="181" fillId="36" borderId="0" applyNumberFormat="0" applyBorder="0" applyAlignment="0" applyProtection="0"/>
    <xf numFmtId="0" fontId="182" fillId="0" borderId="30" applyNumberFormat="0" applyFill="0" applyAlignment="0" applyProtection="0"/>
    <xf numFmtId="0" fontId="183" fillId="0" borderId="31" applyNumberFormat="0" applyFill="0" applyAlignment="0" applyProtection="0"/>
    <xf numFmtId="0" fontId="184" fillId="0" borderId="32" applyNumberFormat="0" applyFill="0" applyAlignment="0" applyProtection="0"/>
    <xf numFmtId="0" fontId="184" fillId="0" borderId="0" applyNumberFormat="0" applyFill="0" applyBorder="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5" fillId="39" borderId="33" applyNumberFormat="0" applyAlignment="0" applyProtection="0"/>
    <xf numFmtId="0" fontId="186" fillId="0" borderId="35" applyNumberFormat="0" applyFill="0" applyAlignment="0" applyProtection="0"/>
    <xf numFmtId="0" fontId="187"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9" fillId="0" borderId="0">
      <alignment vertical="top"/>
    </xf>
    <xf numFmtId="0" fontId="1" fillId="0" borderId="0"/>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69"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5" fillId="42" borderId="37" applyNumberFormat="0" applyFont="0" applyAlignment="0" applyProtection="0"/>
    <xf numFmtId="0" fontId="175" fillId="42" borderId="37" applyNumberFormat="0" applyFont="0" applyAlignment="0" applyProtection="0"/>
    <xf numFmtId="0" fontId="188" fillId="40" borderId="34" applyNumberFormat="0" applyAlignment="0" applyProtection="0"/>
    <xf numFmtId="0" fontId="189" fillId="0" borderId="0" applyNumberFormat="0" applyFill="0" applyBorder="0" applyAlignment="0" applyProtection="0"/>
    <xf numFmtId="0" fontId="190" fillId="0" borderId="38" applyNumberFormat="0" applyFill="0" applyAlignment="0" applyProtection="0"/>
    <xf numFmtId="0" fontId="191" fillId="0" borderId="0" applyNumberForma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xf numFmtId="171" fontId="1" fillId="0" borderId="0" applyFont="0" applyFill="0" applyBorder="0" applyAlignment="0" applyProtection="0"/>
  </cellStyleXfs>
  <cellXfs count="813">
    <xf numFmtId="0" fontId="0" fillId="0" borderId="0" xfId="0"/>
    <xf numFmtId="172"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72"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8" fillId="0" borderId="0" xfId="7" applyFont="1" applyFill="1" applyBorder="1" applyAlignment="1" applyProtection="1">
      <alignment vertical="center"/>
      <protection hidden="1"/>
    </xf>
    <xf numFmtId="0" fontId="92" fillId="0" borderId="1" xfId="0" applyFont="1" applyFill="1" applyBorder="1" applyAlignment="1">
      <alignment horizontal="left" vertical="center" wrapText="1"/>
    </xf>
    <xf numFmtId="0" fontId="92" fillId="0" borderId="1" xfId="0" applyNumberFormat="1" applyFont="1" applyFill="1" applyBorder="1" applyAlignment="1">
      <alignment horizontal="left" vertical="center" wrapText="1"/>
    </xf>
    <xf numFmtId="172" fontId="99" fillId="0" borderId="0" xfId="1" applyNumberFormat="1" applyFont="1" applyFill="1" applyAlignment="1">
      <alignment horizontal="center" vertical="center"/>
    </xf>
    <xf numFmtId="0" fontId="100" fillId="0" borderId="0" xfId="0" applyNumberFormat="1" applyFont="1" applyFill="1" applyBorder="1" applyAlignment="1" applyProtection="1">
      <alignment horizontal="left" vertical="center" wrapText="1"/>
    </xf>
    <xf numFmtId="221" fontId="15" fillId="0" borderId="0" xfId="0" applyNumberFormat="1" applyFont="1"/>
    <xf numFmtId="4" fontId="15" fillId="0" borderId="0" xfId="0" applyNumberFormat="1" applyFont="1"/>
    <xf numFmtId="2" fontId="15" fillId="0" borderId="0" xfId="0" applyNumberFormat="1" applyFont="1"/>
    <xf numFmtId="172" fontId="104"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3" fillId="0" borderId="0" xfId="0" applyNumberFormat="1" applyFont="1"/>
    <xf numFmtId="1" fontId="14" fillId="0" borderId="0" xfId="0" applyNumberFormat="1" applyFont="1"/>
    <xf numFmtId="221" fontId="14" fillId="0" borderId="0" xfId="0" applyNumberFormat="1" applyFont="1"/>
    <xf numFmtId="4" fontId="14" fillId="0" borderId="0" xfId="0" applyNumberFormat="1" applyFont="1"/>
    <xf numFmtId="2" fontId="14" fillId="0" borderId="0" xfId="0" applyNumberFormat="1" applyFont="1"/>
    <xf numFmtId="222" fontId="14" fillId="0" borderId="0" xfId="0" applyNumberFormat="1" applyFont="1"/>
    <xf numFmtId="49" fontId="103" fillId="0" borderId="0" xfId="0" applyNumberFormat="1" applyFont="1" applyAlignment="1"/>
    <xf numFmtId="49" fontId="14" fillId="0" borderId="0" xfId="0" applyNumberFormat="1" applyFont="1" applyAlignment="1"/>
    <xf numFmtId="0" fontId="139" fillId="3" borderId="0" xfId="11" applyFont="1" applyFill="1" applyAlignment="1">
      <alignment vertical="center"/>
    </xf>
    <xf numFmtId="0" fontId="139" fillId="3" borderId="0" xfId="11" applyFont="1" applyFill="1"/>
    <xf numFmtId="172" fontId="139" fillId="0" borderId="1" xfId="5" applyNumberFormat="1" applyFont="1" applyFill="1" applyBorder="1" applyAlignment="1">
      <alignment horizontal="right" vertical="center" wrapText="1"/>
    </xf>
    <xf numFmtId="172" fontId="139" fillId="3" borderId="0" xfId="11" applyNumberFormat="1" applyFont="1" applyFill="1"/>
    <xf numFmtId="169" fontId="139" fillId="0" borderId="1" xfId="5" applyNumberFormat="1" applyFont="1" applyFill="1" applyBorder="1" applyAlignment="1">
      <alignment horizontal="right" vertical="center" wrapText="1"/>
    </xf>
    <xf numFmtId="172" fontId="139" fillId="0" borderId="1" xfId="1" applyNumberFormat="1" applyFont="1" applyFill="1" applyBorder="1" applyAlignment="1">
      <alignment horizontal="right" vertical="center" wrapText="1"/>
    </xf>
    <xf numFmtId="169" fontId="139" fillId="0" borderId="1" xfId="1" applyNumberFormat="1" applyFont="1" applyFill="1" applyBorder="1" applyAlignment="1">
      <alignment horizontal="right" vertical="center" wrapText="1"/>
    </xf>
    <xf numFmtId="10" fontId="139" fillId="0" borderId="1" xfId="4" applyNumberFormat="1" applyFont="1" applyFill="1" applyBorder="1" applyAlignment="1">
      <alignment horizontal="right" vertical="center" wrapText="1"/>
    </xf>
    <xf numFmtId="0" fontId="140" fillId="3" borderId="0" xfId="11" applyFont="1" applyFill="1"/>
    <xf numFmtId="0" fontId="141" fillId="3" borderId="0" xfId="11" applyFont="1" applyFill="1" applyAlignment="1">
      <alignment horizontal="left" vertical="center" wrapText="1"/>
    </xf>
    <xf numFmtId="0" fontId="142" fillId="3" borderId="0" xfId="9" applyFont="1" applyFill="1" applyAlignment="1">
      <alignment horizontal="left" vertical="center"/>
    </xf>
    <xf numFmtId="175" fontId="142" fillId="3" borderId="0" xfId="9" applyNumberFormat="1" applyFont="1" applyFill="1" applyAlignment="1">
      <alignment vertical="center"/>
    </xf>
    <xf numFmtId="0" fontId="139" fillId="3" borderId="0" xfId="9" applyFont="1" applyFill="1" applyBorder="1" applyAlignment="1">
      <alignment vertical="center"/>
    </xf>
    <xf numFmtId="2" fontId="139" fillId="3" borderId="0" xfId="9" applyNumberFormat="1" applyFont="1" applyFill="1" applyAlignment="1">
      <alignment vertical="center"/>
    </xf>
    <xf numFmtId="0" fontId="142" fillId="3" borderId="0" xfId="9" applyFont="1" applyFill="1" applyAlignment="1">
      <alignment vertical="center"/>
    </xf>
    <xf numFmtId="175" fontId="142" fillId="3" borderId="0" xfId="9" applyNumberFormat="1" applyFont="1" applyFill="1" applyAlignment="1">
      <alignment horizontal="right" vertical="center"/>
    </xf>
    <xf numFmtId="172" fontId="139" fillId="3" borderId="0" xfId="12" applyNumberFormat="1" applyFont="1" applyFill="1" applyBorder="1" applyAlignment="1">
      <alignment horizontal="right" vertical="center"/>
    </xf>
    <xf numFmtId="172" fontId="139" fillId="3" borderId="0" xfId="12" applyNumberFormat="1" applyFont="1" applyFill="1" applyBorder="1" applyAlignment="1">
      <alignment vertical="center"/>
    </xf>
    <xf numFmtId="172" fontId="142" fillId="3" borderId="0" xfId="12" applyNumberFormat="1" applyFont="1" applyFill="1" applyBorder="1" applyAlignment="1">
      <alignment vertical="center"/>
    </xf>
    <xf numFmtId="0" fontId="142" fillId="3" borderId="0" xfId="9" applyFont="1" applyFill="1" applyBorder="1" applyAlignment="1">
      <alignment vertical="center"/>
    </xf>
    <xf numFmtId="169" fontId="139" fillId="3" borderId="0" xfId="12" applyFont="1" applyFill="1" applyAlignment="1">
      <alignment vertical="center"/>
    </xf>
    <xf numFmtId="172" fontId="142" fillId="3" borderId="0" xfId="12" applyNumberFormat="1" applyFont="1" applyFill="1" applyAlignment="1">
      <alignment horizontal="right" vertical="center"/>
    </xf>
    <xf numFmtId="2" fontId="139" fillId="3" borderId="0" xfId="9" applyNumberFormat="1" applyFont="1" applyFill="1" applyAlignment="1">
      <alignment horizontal="right" vertical="center"/>
    </xf>
    <xf numFmtId="172" fontId="139" fillId="3" borderId="0" xfId="12" applyNumberFormat="1" applyFont="1" applyFill="1" applyAlignment="1">
      <alignment horizontal="right" vertical="center"/>
    </xf>
    <xf numFmtId="0" fontId="142" fillId="3" borderId="3" xfId="9" applyFont="1" applyFill="1" applyBorder="1" applyAlignment="1">
      <alignment vertical="center"/>
    </xf>
    <xf numFmtId="0" fontId="142" fillId="0" borderId="0" xfId="0" applyFont="1" applyFill="1" applyAlignment="1">
      <alignment vertical="center"/>
    </xf>
    <xf numFmtId="3" fontId="90" fillId="3" borderId="0" xfId="7" quotePrefix="1" applyNumberFormat="1" applyFont="1" applyFill="1" applyBorder="1" applyAlignment="1" applyProtection="1">
      <alignment horizontal="right" vertical="center"/>
      <protection hidden="1"/>
    </xf>
    <xf numFmtId="3" fontId="90" fillId="3" borderId="0" xfId="7" quotePrefix="1" applyNumberFormat="1" applyFont="1" applyFill="1" applyBorder="1" applyAlignment="1" applyProtection="1">
      <alignment horizontal="right" vertical="center" wrapText="1"/>
      <protection hidden="1"/>
    </xf>
    <xf numFmtId="49" fontId="90" fillId="0" borderId="1" xfId="2" applyNumberFormat="1" applyFont="1" applyFill="1" applyBorder="1" applyAlignment="1" applyProtection="1">
      <alignment horizontal="left" vertical="center" wrapText="1"/>
    </xf>
    <xf numFmtId="172" fontId="90" fillId="0" borderId="1" xfId="1" applyNumberFormat="1" applyFont="1" applyFill="1" applyBorder="1" applyAlignment="1" applyProtection="1">
      <alignment horizontal="left" vertical="center" wrapText="1"/>
    </xf>
    <xf numFmtId="49" fontId="88" fillId="0" borderId="1" xfId="2" applyNumberFormat="1" applyFont="1" applyFill="1" applyBorder="1" applyAlignment="1" applyProtection="1">
      <alignment horizontal="left" vertical="center" wrapText="1"/>
    </xf>
    <xf numFmtId="172" fontId="88" fillId="0" borderId="1" xfId="1" applyNumberFormat="1" applyFont="1" applyFill="1" applyBorder="1" applyAlignment="1" applyProtection="1">
      <alignment horizontal="left" vertical="center" wrapText="1"/>
    </xf>
    <xf numFmtId="49" fontId="92" fillId="0" borderId="1" xfId="2" applyNumberFormat="1" applyFont="1" applyFill="1" applyBorder="1" applyAlignment="1" applyProtection="1">
      <alignment horizontal="left" vertical="center" wrapText="1"/>
    </xf>
    <xf numFmtId="0" fontId="88" fillId="0" borderId="1" xfId="2" applyNumberFormat="1" applyFont="1" applyFill="1" applyBorder="1" applyAlignment="1" applyProtection="1">
      <alignment horizontal="left" vertical="center" wrapText="1"/>
    </xf>
    <xf numFmtId="0" fontId="100" fillId="0" borderId="1" xfId="0" applyNumberFormat="1" applyFont="1" applyFill="1" applyBorder="1" applyAlignment="1" applyProtection="1">
      <alignment horizontal="left" vertical="center" wrapText="1"/>
    </xf>
    <xf numFmtId="0" fontId="88" fillId="0" borderId="1" xfId="0"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72" fontId="88" fillId="0" borderId="1" xfId="1" applyNumberFormat="1" applyFont="1" applyFill="1" applyBorder="1" applyAlignment="1" applyProtection="1">
      <alignment horizontal="right" vertical="center" wrapText="1"/>
    </xf>
    <xf numFmtId="172" fontId="90" fillId="0" borderId="0" xfId="5" applyNumberFormat="1" applyFont="1" applyFill="1" applyAlignment="1">
      <alignment horizontal="center" vertical="center" wrapText="1"/>
    </xf>
    <xf numFmtId="172" fontId="88" fillId="0" borderId="0" xfId="5" applyNumberFormat="1" applyFont="1" applyFill="1" applyAlignment="1">
      <alignment horizontal="left" vertical="center"/>
    </xf>
    <xf numFmtId="0" fontId="90" fillId="3" borderId="3" xfId="9" applyFont="1" applyFill="1" applyBorder="1" applyAlignment="1">
      <alignment vertical="center"/>
    </xf>
    <xf numFmtId="0" fontId="90" fillId="3" borderId="0" xfId="9" applyFont="1" applyFill="1" applyBorder="1" applyAlignment="1">
      <alignment vertical="center"/>
    </xf>
    <xf numFmtId="0" fontId="90" fillId="0" borderId="0" xfId="0" applyFont="1" applyFill="1" applyAlignment="1">
      <alignment vertical="center"/>
    </xf>
    <xf numFmtId="172" fontId="139" fillId="3" borderId="1" xfId="5" applyNumberFormat="1" applyFont="1" applyFill="1" applyBorder="1" applyAlignment="1">
      <alignment horizontal="right" vertical="center" wrapText="1"/>
    </xf>
    <xf numFmtId="169" fontId="139" fillId="3" borderId="1" xfId="5" applyFont="1" applyFill="1" applyBorder="1" applyAlignment="1">
      <alignment horizontal="right" vertical="center" wrapText="1"/>
    </xf>
    <xf numFmtId="39" fontId="139"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8" fillId="0" borderId="1" xfId="0" applyFont="1" applyFill="1" applyBorder="1" applyAlignment="1">
      <alignment horizontal="center" vertical="center"/>
    </xf>
    <xf numFmtId="0" fontId="151" fillId="0" borderId="0" xfId="0" applyFont="1" applyFill="1"/>
    <xf numFmtId="0" fontId="92" fillId="0" borderId="1" xfId="0" applyFont="1" applyFill="1" applyBorder="1" applyAlignment="1">
      <alignment vertical="center" wrapText="1"/>
    </xf>
    <xf numFmtId="0" fontId="88" fillId="0" borderId="0" xfId="0" applyFont="1" applyFill="1"/>
    <xf numFmtId="0" fontId="88" fillId="0" borderId="0" xfId="0" applyFont="1" applyFill="1" applyAlignment="1">
      <alignment vertical="center"/>
    </xf>
    <xf numFmtId="0" fontId="90" fillId="0" borderId="0" xfId="0" applyFont="1" applyFill="1" applyAlignment="1">
      <alignment horizontal="center" vertical="center"/>
    </xf>
    <xf numFmtId="0" fontId="88" fillId="0" borderId="0" xfId="0" applyFont="1" applyFill="1" applyAlignment="1">
      <alignment horizontal="left" vertical="center"/>
    </xf>
    <xf numFmtId="172" fontId="88" fillId="0" borderId="0" xfId="5" applyNumberFormat="1" applyFont="1" applyFill="1" applyAlignment="1">
      <alignment vertical="center"/>
    </xf>
    <xf numFmtId="3" fontId="90" fillId="0" borderId="0" xfId="7" quotePrefix="1" applyNumberFormat="1" applyFont="1" applyFill="1" applyBorder="1" applyAlignment="1" applyProtection="1">
      <alignment horizontal="center" vertical="center"/>
      <protection hidden="1"/>
    </xf>
    <xf numFmtId="3" fontId="90" fillId="0" borderId="0" xfId="7" applyNumberFormat="1" applyFont="1" applyFill="1" applyBorder="1" applyAlignment="1" applyProtection="1">
      <alignment horizontal="center" vertical="center"/>
      <protection hidden="1"/>
    </xf>
    <xf numFmtId="3" fontId="90" fillId="0" borderId="0" xfId="7" quotePrefix="1" applyNumberFormat="1" applyFont="1" applyFill="1" applyBorder="1" applyAlignment="1" applyProtection="1">
      <alignment horizontal="center" vertical="center" wrapText="1"/>
      <protection hidden="1"/>
    </xf>
    <xf numFmtId="0" fontId="92" fillId="0" borderId="0" xfId="7" applyFont="1" applyFill="1" applyBorder="1" applyAlignment="1" applyProtection="1">
      <alignment horizontal="right" vertical="center"/>
      <protection hidden="1"/>
    </xf>
    <xf numFmtId="172" fontId="90" fillId="0" borderId="1" xfId="5" applyNumberFormat="1" applyFont="1" applyFill="1" applyBorder="1" applyAlignment="1">
      <alignment horizontal="center" vertical="center" wrapText="1"/>
    </xf>
    <xf numFmtId="0" fontId="90" fillId="0" borderId="1" xfId="0" applyFont="1" applyFill="1" applyBorder="1" applyAlignment="1">
      <alignment horizontal="center" vertical="center" wrapText="1"/>
    </xf>
    <xf numFmtId="0" fontId="90" fillId="0" borderId="1" xfId="0" applyNumberFormat="1" applyFont="1" applyFill="1" applyBorder="1" applyAlignment="1">
      <alignment horizontal="left" vertical="center" wrapText="1"/>
    </xf>
    <xf numFmtId="0" fontId="90" fillId="0" borderId="1" xfId="7" quotePrefix="1"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protection hidden="1"/>
    </xf>
    <xf numFmtId="0" fontId="88" fillId="0" borderId="1" xfId="0" applyNumberFormat="1" applyFont="1" applyFill="1" applyBorder="1" applyAlignment="1">
      <alignment horizontal="left" vertical="center" wrapText="1"/>
    </xf>
    <xf numFmtId="0" fontId="96" fillId="0" borderId="1" xfId="7" quotePrefix="1" applyFont="1" applyFill="1" applyBorder="1" applyAlignment="1" applyProtection="1">
      <alignment horizontal="center" vertical="center"/>
      <protection hidden="1"/>
    </xf>
    <xf numFmtId="0" fontId="92" fillId="0" borderId="1" xfId="7" quotePrefix="1" applyFont="1" applyFill="1" applyBorder="1" applyAlignment="1" applyProtection="1">
      <alignment horizontal="center" vertical="center"/>
      <protection hidden="1"/>
    </xf>
    <xf numFmtId="0" fontId="90" fillId="0" borderId="0" xfId="7" applyFont="1" applyFill="1" applyBorder="1" applyAlignment="1" applyProtection="1">
      <alignment vertical="center"/>
      <protection hidden="1"/>
    </xf>
    <xf numFmtId="0" fontId="90" fillId="0" borderId="1" xfId="7" applyFont="1" applyFill="1" applyBorder="1" applyAlignment="1" applyProtection="1">
      <alignment horizontal="center" vertical="center"/>
      <protection hidden="1"/>
    </xf>
    <xf numFmtId="0" fontId="96" fillId="0" borderId="1" xfId="7" quotePrefix="1" applyNumberFormat="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horizontal="center" vertical="center"/>
      <protection hidden="1"/>
    </xf>
    <xf numFmtId="0" fontId="92" fillId="0" borderId="0" xfId="7" applyFont="1" applyFill="1" applyBorder="1" applyAlignment="1" applyProtection="1">
      <alignment vertical="center"/>
      <protection hidden="1"/>
    </xf>
    <xf numFmtId="0" fontId="90" fillId="0" borderId="1" xfId="7" quotePrefix="1" applyNumberFormat="1" applyFont="1" applyFill="1" applyBorder="1" applyAlignment="1" applyProtection="1">
      <alignment vertical="center"/>
      <protection hidden="1"/>
    </xf>
    <xf numFmtId="0" fontId="88" fillId="0" borderId="1" xfId="7" quotePrefix="1" applyFont="1" applyFill="1" applyBorder="1" applyAlignment="1" applyProtection="1">
      <alignment horizontal="center" vertical="center"/>
      <protection hidden="1"/>
    </xf>
    <xf numFmtId="0" fontId="90" fillId="0" borderId="1" xfId="7" quotePrefix="1" applyNumberFormat="1" applyFont="1" applyFill="1" applyBorder="1" applyAlignment="1" applyProtection="1">
      <alignment vertical="top"/>
      <protection hidden="1"/>
    </xf>
    <xf numFmtId="0" fontId="90" fillId="0" borderId="1" xfId="7" applyNumberFormat="1" applyFont="1" applyFill="1" applyBorder="1" applyAlignment="1" applyProtection="1">
      <alignment horizontal="center" vertical="center"/>
      <protection hidden="1"/>
    </xf>
    <xf numFmtId="0" fontId="88" fillId="0" borderId="1" xfId="7" applyFont="1" applyFill="1" applyBorder="1" applyAlignment="1" applyProtection="1">
      <alignment horizontal="center" vertical="center"/>
      <protection hidden="1"/>
    </xf>
    <xf numFmtId="0" fontId="90" fillId="0" borderId="1" xfId="7" applyFont="1" applyFill="1" applyBorder="1" applyAlignment="1" applyProtection="1">
      <alignment horizontal="left" vertical="center" wrapText="1"/>
      <protection hidden="1"/>
    </xf>
    <xf numFmtId="0" fontId="88" fillId="0" borderId="0" xfId="7" applyNumberFormat="1" applyFont="1" applyFill="1" applyBorder="1" applyAlignment="1" applyProtection="1">
      <alignment horizontal="left" vertical="center"/>
      <protection hidden="1"/>
    </xf>
    <xf numFmtId="0" fontId="90" fillId="0" borderId="0" xfId="0" applyFont="1" applyFill="1" applyBorder="1" applyAlignment="1">
      <alignment horizontal="center" vertical="center"/>
    </xf>
    <xf numFmtId="0" fontId="88" fillId="0" borderId="0" xfId="7" applyFont="1" applyFill="1" applyBorder="1" applyAlignment="1" applyProtection="1">
      <alignment horizontal="center" vertical="center"/>
      <protection hidden="1"/>
    </xf>
    <xf numFmtId="172" fontId="88" fillId="0" borderId="0" xfId="5" applyNumberFormat="1" applyFont="1" applyFill="1" applyBorder="1" applyAlignment="1" applyProtection="1">
      <alignment horizontal="right" vertical="center"/>
      <protection hidden="1"/>
    </xf>
    <xf numFmtId="172" fontId="97" fillId="0" borderId="0" xfId="5" applyNumberFormat="1" applyFont="1" applyFill="1" applyBorder="1" applyAlignment="1" applyProtection="1">
      <alignment horizontal="right" vertical="center"/>
      <protection hidden="1"/>
    </xf>
    <xf numFmtId="2" fontId="88" fillId="0" borderId="0" xfId="9" applyNumberFormat="1" applyFont="1" applyFill="1" applyAlignment="1">
      <alignment vertical="center"/>
    </xf>
    <xf numFmtId="0" fontId="90" fillId="0" borderId="0" xfId="9" applyNumberFormat="1" applyFont="1" applyFill="1" applyBorder="1" applyAlignment="1">
      <alignment vertical="center"/>
    </xf>
    <xf numFmtId="167" fontId="90" fillId="0" borderId="0" xfId="0" applyNumberFormat="1" applyFont="1" applyFill="1" applyBorder="1" applyAlignment="1">
      <alignment vertical="center"/>
    </xf>
    <xf numFmtId="0" fontId="91" fillId="0" borderId="0" xfId="263" applyFont="1" applyFill="1" applyAlignment="1">
      <alignment vertical="center"/>
    </xf>
    <xf numFmtId="0" fontId="88" fillId="0" borderId="0" xfId="9" applyNumberFormat="1" applyFont="1" applyFill="1" applyBorder="1" applyAlignment="1">
      <alignment vertical="center"/>
    </xf>
    <xf numFmtId="0" fontId="88" fillId="0" borderId="0" xfId="9" applyNumberFormat="1" applyFont="1" applyFill="1" applyAlignment="1">
      <alignment vertical="center"/>
    </xf>
    <xf numFmtId="0" fontId="88" fillId="0" borderId="0" xfId="9" applyNumberFormat="1" applyFont="1" applyFill="1" applyBorder="1" applyAlignment="1">
      <alignment horizontal="left" vertical="center"/>
    </xf>
    <xf numFmtId="0" fontId="88" fillId="0" borderId="0" xfId="0" applyFont="1" applyFill="1" applyAlignment="1">
      <alignment horizontal="right" vertical="center"/>
    </xf>
    <xf numFmtId="0" fontId="93" fillId="0" borderId="0" xfId="0" applyFont="1" applyFill="1" applyAlignment="1">
      <alignment horizontal="left"/>
    </xf>
    <xf numFmtId="0" fontId="93" fillId="0" borderId="0" xfId="0" applyFont="1" applyFill="1" applyAlignment="1">
      <alignment horizontal="right"/>
    </xf>
    <xf numFmtId="0" fontId="90" fillId="0" borderId="3" xfId="9" applyNumberFormat="1" applyFont="1" applyFill="1" applyBorder="1" applyAlignment="1">
      <alignment vertical="center"/>
    </xf>
    <xf numFmtId="0" fontId="90" fillId="0" borderId="0" xfId="9" applyNumberFormat="1" applyFont="1" applyFill="1" applyAlignment="1">
      <alignment vertical="center"/>
    </xf>
    <xf numFmtId="0" fontId="90" fillId="0" borderId="0" xfId="9" applyNumberFormat="1" applyFont="1" applyFill="1" applyAlignment="1">
      <alignment horizontal="left" vertical="center"/>
    </xf>
    <xf numFmtId="0" fontId="90" fillId="0" borderId="0" xfId="9" applyNumberFormat="1" applyFont="1" applyFill="1" applyBorder="1" applyAlignment="1">
      <alignment horizontal="left" vertical="center"/>
    </xf>
    <xf numFmtId="0" fontId="98" fillId="0" borderId="0" xfId="9" applyNumberFormat="1" applyFont="1" applyFill="1" applyBorder="1" applyAlignment="1">
      <alignment horizontal="left" vertical="center"/>
    </xf>
    <xf numFmtId="172" fontId="90" fillId="0" borderId="0" xfId="5" applyNumberFormat="1" applyFont="1" applyFill="1" applyBorder="1" applyAlignment="1">
      <alignment vertical="center"/>
    </xf>
    <xf numFmtId="172" fontId="90" fillId="0" borderId="0" xfId="5" applyNumberFormat="1" applyFont="1" applyFill="1" applyBorder="1" applyAlignment="1">
      <alignment horizontal="right" vertical="center"/>
    </xf>
    <xf numFmtId="2" fontId="88" fillId="0" borderId="0" xfId="9" applyNumberFormat="1" applyFont="1" applyFill="1" applyBorder="1" applyAlignment="1">
      <alignment horizontal="right" vertical="center"/>
    </xf>
    <xf numFmtId="172" fontId="90" fillId="0" borderId="0" xfId="5" applyNumberFormat="1" applyFont="1" applyFill="1" applyAlignment="1">
      <alignment vertical="center"/>
    </xf>
    <xf numFmtId="0" fontId="90" fillId="0" borderId="0" xfId="0" applyFont="1" applyFill="1" applyAlignment="1">
      <alignment horizontal="left" vertical="center"/>
    </xf>
    <xf numFmtId="0" fontId="88" fillId="0" borderId="0" xfId="9" applyNumberFormat="1" applyFont="1" applyFill="1" applyAlignment="1">
      <alignment horizontal="left" vertical="center"/>
    </xf>
    <xf numFmtId="2" fontId="88" fillId="0" borderId="0" xfId="9" applyNumberFormat="1" applyFont="1" applyFill="1" applyAlignment="1">
      <alignment horizontal="left" vertical="center"/>
    </xf>
    <xf numFmtId="0" fontId="90" fillId="0" borderId="0" xfId="9" applyNumberFormat="1" applyFont="1" applyFill="1" applyAlignment="1">
      <alignment horizontal="center" vertical="center"/>
    </xf>
    <xf numFmtId="0" fontId="88" fillId="0" borderId="0" xfId="0" applyFont="1" applyFill="1" applyAlignment="1">
      <alignment horizontal="center" vertical="center"/>
    </xf>
    <xf numFmtId="3" fontId="90" fillId="0" borderId="0" xfId="7" applyNumberFormat="1" applyFont="1" applyFill="1" applyBorder="1" applyAlignment="1" applyProtection="1">
      <alignment horizontal="center" vertical="center" wrapText="1"/>
      <protection hidden="1"/>
    </xf>
    <xf numFmtId="0" fontId="94" fillId="0" borderId="0" xfId="0" applyFont="1" applyFill="1" applyAlignment="1">
      <alignment vertical="top" wrapText="1"/>
    </xf>
    <xf numFmtId="0" fontId="94" fillId="0" borderId="0" xfId="0" applyFont="1" applyFill="1" applyAlignment="1">
      <alignment vertical="center"/>
    </xf>
    <xf numFmtId="0" fontId="90" fillId="0" borderId="0" xfId="7" applyFont="1" applyFill="1" applyBorder="1" applyAlignment="1" applyProtection="1">
      <alignment horizontal="center" vertical="center" wrapText="1"/>
      <protection hidden="1"/>
    </xf>
    <xf numFmtId="174"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left" vertical="center" wrapText="1"/>
      <protection hidden="1"/>
    </xf>
    <xf numFmtId="3" fontId="92" fillId="0" borderId="1" xfId="7" quotePrefix="1" applyNumberFormat="1" applyFont="1" applyFill="1" applyBorder="1" applyAlignment="1" applyProtection="1">
      <alignment horizontal="center" vertical="center" wrapText="1"/>
      <protection hidden="1"/>
    </xf>
    <xf numFmtId="3" fontId="92" fillId="0" borderId="1" xfId="7" applyNumberFormat="1" applyFont="1" applyFill="1" applyBorder="1" applyAlignment="1" applyProtection="1">
      <alignment horizontal="left" vertical="center" wrapText="1"/>
      <protection hidden="1"/>
    </xf>
    <xf numFmtId="0" fontId="92" fillId="0" borderId="1" xfId="7" applyFont="1" applyFill="1" applyBorder="1" applyAlignment="1" applyProtection="1">
      <alignment horizontal="center" vertical="center"/>
      <protection hidden="1"/>
    </xf>
    <xf numFmtId="3" fontId="96"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horizontal="left" vertical="center" wrapText="1"/>
      <protection hidden="1"/>
    </xf>
    <xf numFmtId="3" fontId="92" fillId="0" borderId="1" xfId="7" applyNumberFormat="1" applyFont="1" applyFill="1" applyBorder="1" applyAlignment="1" applyProtection="1">
      <alignment vertical="center" wrapText="1"/>
      <protection hidden="1"/>
    </xf>
    <xf numFmtId="0" fontId="92" fillId="0" borderId="4" xfId="0" applyFont="1" applyFill="1" applyBorder="1" applyAlignment="1">
      <alignment horizontal="left" vertical="center" wrapText="1"/>
    </xf>
    <xf numFmtId="0" fontId="96" fillId="0" borderId="1" xfId="7" applyFont="1" applyFill="1" applyBorder="1" applyAlignment="1" applyProtection="1">
      <alignment horizontal="center" vertical="center"/>
      <protection hidden="1"/>
    </xf>
    <xf numFmtId="3" fontId="96" fillId="0" borderId="1" xfId="7" applyNumberFormat="1" applyFont="1" applyFill="1" applyBorder="1" applyAlignment="1" applyProtection="1">
      <alignment horizontal="left" vertical="center" wrapText="1"/>
      <protection hidden="1"/>
    </xf>
    <xf numFmtId="3" fontId="96" fillId="0" borderId="1" xfId="7" applyNumberFormat="1" applyFont="1" applyFill="1" applyBorder="1" applyAlignment="1" applyProtection="1">
      <alignment horizontal="center" vertical="center" wrapText="1"/>
      <protection hidden="1"/>
    </xf>
    <xf numFmtId="3" fontId="88" fillId="0" borderId="1" xfId="7" quotePrefix="1" applyNumberFormat="1" applyFont="1" applyFill="1" applyBorder="1" applyAlignment="1" applyProtection="1">
      <alignment horizontal="center" vertical="center" wrapText="1"/>
      <protection hidden="1"/>
    </xf>
    <xf numFmtId="3" fontId="88" fillId="0" borderId="1" xfId="7" applyNumberFormat="1" applyFont="1" applyFill="1" applyBorder="1" applyAlignment="1" applyProtection="1">
      <alignment vertical="center" wrapText="1"/>
      <protection hidden="1"/>
    </xf>
    <xf numFmtId="3" fontId="96" fillId="0" borderId="7" xfId="7" quotePrefix="1" applyNumberFormat="1" applyFont="1" applyFill="1" applyBorder="1" applyAlignment="1" applyProtection="1">
      <alignment vertical="center" wrapText="1"/>
      <protection hidden="1"/>
    </xf>
    <xf numFmtId="3" fontId="96" fillId="0" borderId="1" xfId="7" quotePrefix="1" applyNumberFormat="1" applyFont="1" applyFill="1" applyBorder="1" applyAlignment="1" applyProtection="1">
      <alignment vertical="center" wrapText="1"/>
      <protection hidden="1"/>
    </xf>
    <xf numFmtId="0" fontId="90" fillId="0" borderId="1" xfId="7" quotePrefix="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center" vertical="center" wrapText="1"/>
      <protection hidden="1"/>
    </xf>
    <xf numFmtId="0" fontId="90" fillId="0" borderId="1" xfId="7" applyNumberFormat="1" applyFont="1" applyFill="1" applyBorder="1" applyAlignment="1" applyProtection="1">
      <alignment horizontal="left" vertical="center" wrapText="1"/>
      <protection hidden="1"/>
    </xf>
    <xf numFmtId="0" fontId="90" fillId="0" borderId="1" xfId="7" applyFont="1" applyFill="1" applyBorder="1" applyAlignment="1" applyProtection="1">
      <alignment horizontal="center" vertical="center" wrapText="1"/>
      <protection hidden="1"/>
    </xf>
    <xf numFmtId="0" fontId="94" fillId="0" borderId="1" xfId="0" applyFont="1" applyFill="1" applyBorder="1" applyAlignment="1">
      <alignment horizontal="left" vertical="center" wrapText="1"/>
    </xf>
    <xf numFmtId="0" fontId="92" fillId="0" borderId="1" xfId="7" applyFont="1" applyFill="1" applyBorder="1" applyAlignment="1" applyProtection="1">
      <alignment horizontal="left" vertical="center" wrapText="1"/>
      <protection hidden="1"/>
    </xf>
    <xf numFmtId="0" fontId="92" fillId="0" borderId="1" xfId="7" applyFont="1" applyFill="1" applyBorder="1" applyAlignment="1" applyProtection="1">
      <alignment vertical="center" wrapText="1"/>
      <protection hidden="1"/>
    </xf>
    <xf numFmtId="0" fontId="92" fillId="0" borderId="4" xfId="7" applyFont="1" applyFill="1" applyBorder="1" applyAlignment="1" applyProtection="1">
      <alignment vertical="center" wrapText="1"/>
      <protection hidden="1"/>
    </xf>
    <xf numFmtId="0" fontId="96" fillId="0" borderId="1" xfId="7" quotePrefix="1" applyFont="1" applyFill="1" applyBorder="1" applyAlignment="1" applyProtection="1">
      <alignment horizontal="center" vertical="center" wrapText="1"/>
      <protection hidden="1"/>
    </xf>
    <xf numFmtId="0" fontId="96" fillId="0" borderId="1" xfId="7" applyFont="1" applyFill="1" applyBorder="1" applyAlignment="1" applyProtection="1">
      <alignment horizontal="left" vertical="center" wrapText="1"/>
      <protection hidden="1"/>
    </xf>
    <xf numFmtId="0" fontId="88" fillId="0" borderId="1" xfId="7" quotePrefix="1" applyFont="1" applyFill="1" applyBorder="1" applyAlignment="1" applyProtection="1">
      <alignment horizontal="center" vertical="center" wrapText="1"/>
      <protection hidden="1"/>
    </xf>
    <xf numFmtId="0" fontId="96" fillId="0" borderId="1" xfId="0" applyFont="1" applyFill="1" applyBorder="1" applyAlignment="1">
      <alignment horizontal="left" vertical="center" wrapText="1"/>
    </xf>
    <xf numFmtId="0" fontId="92" fillId="0" borderId="4" xfId="7" applyFont="1" applyFill="1" applyBorder="1" applyAlignment="1" applyProtection="1">
      <alignment horizontal="left" vertical="center" wrapText="1"/>
      <protection hidden="1"/>
    </xf>
    <xf numFmtId="0" fontId="96" fillId="0" borderId="1" xfId="7" applyNumberFormat="1" applyFont="1" applyFill="1" applyBorder="1" applyAlignment="1" applyProtection="1">
      <alignment horizontal="center" vertical="center" wrapText="1"/>
      <protection hidden="1"/>
    </xf>
    <xf numFmtId="0" fontId="96" fillId="0" borderId="1" xfId="7" applyNumberFormat="1" applyFont="1" applyFill="1" applyBorder="1" applyAlignment="1" applyProtection="1">
      <alignment horizontal="left" vertical="center" wrapText="1"/>
      <protection hidden="1"/>
    </xf>
    <xf numFmtId="0" fontId="90" fillId="0" borderId="1" xfId="7" quotePrefix="1" applyNumberFormat="1" applyFont="1" applyFill="1" applyBorder="1" applyAlignment="1" applyProtection="1">
      <alignment horizontal="center" vertical="center" wrapText="1"/>
      <protection hidden="1"/>
    </xf>
    <xf numFmtId="0" fontId="90" fillId="0" borderId="4" xfId="7" applyNumberFormat="1" applyFont="1" applyFill="1" applyBorder="1" applyAlignment="1" applyProtection="1">
      <alignment horizontal="left" vertical="center" wrapText="1"/>
      <protection hidden="1"/>
    </xf>
    <xf numFmtId="3" fontId="90" fillId="0" borderId="1" xfId="7" quotePrefix="1" applyNumberFormat="1" applyFont="1" applyFill="1" applyBorder="1" applyAlignment="1" applyProtection="1">
      <alignment horizontal="center" vertical="center" wrapText="1"/>
      <protection hidden="1"/>
    </xf>
    <xf numFmtId="173" fontId="88" fillId="0" borderId="0" xfId="5" applyNumberFormat="1" applyFont="1" applyFill="1" applyBorder="1" applyAlignment="1" applyProtection="1">
      <alignment horizontal="right" vertical="center"/>
      <protection hidden="1"/>
    </xf>
    <xf numFmtId="0" fontId="90" fillId="0" borderId="0" xfId="7" applyFont="1" applyFill="1" applyBorder="1" applyAlignment="1" applyProtection="1">
      <alignment vertical="top"/>
      <protection hidden="1"/>
    </xf>
    <xf numFmtId="2" fontId="88" fillId="0" borderId="0" xfId="9" applyNumberFormat="1" applyFont="1" applyFill="1" applyAlignment="1">
      <alignment horizontal="center" vertical="center"/>
    </xf>
    <xf numFmtId="2" fontId="90" fillId="0" borderId="0" xfId="9" applyNumberFormat="1" applyFont="1" applyFill="1" applyBorder="1" applyAlignment="1">
      <alignment vertical="center"/>
    </xf>
    <xf numFmtId="2" fontId="88" fillId="0" borderId="0" xfId="9" applyNumberFormat="1" applyFont="1" applyFill="1" applyBorder="1" applyAlignment="1">
      <alignment horizontal="left" vertical="center"/>
    </xf>
    <xf numFmtId="0" fontId="90" fillId="0" borderId="0" xfId="9" applyNumberFormat="1" applyFont="1" applyFill="1" applyBorder="1" applyAlignment="1">
      <alignment horizontal="center" vertical="center"/>
    </xf>
    <xf numFmtId="0" fontId="90" fillId="0" borderId="0" xfId="9" applyNumberFormat="1" applyFont="1" applyFill="1" applyAlignment="1">
      <alignment horizontal="center" vertical="center" wrapText="1"/>
    </xf>
    <xf numFmtId="0" fontId="152" fillId="0" borderId="0" xfId="0" applyFont="1" applyFill="1"/>
    <xf numFmtId="3" fontId="139" fillId="0" borderId="0" xfId="11" applyNumberFormat="1" applyFont="1" applyFill="1" applyAlignment="1">
      <alignment vertical="center" wrapText="1"/>
    </xf>
    <xf numFmtId="0" fontId="88" fillId="0" borderId="0" xfId="0" applyFont="1" applyFill="1" applyAlignment="1"/>
    <xf numFmtId="0" fontId="88" fillId="0" borderId="0" xfId="0" applyFont="1" applyFill="1" applyBorder="1" applyAlignment="1">
      <alignment vertical="center"/>
    </xf>
    <xf numFmtId="0" fontId="92" fillId="0" borderId="0" xfId="0" applyFont="1" applyFill="1" applyAlignment="1">
      <alignment horizontal="right"/>
    </xf>
    <xf numFmtId="0" fontId="90" fillId="0" borderId="1" xfId="2" applyNumberFormat="1" applyFont="1" applyFill="1" applyBorder="1" applyAlignment="1" applyProtection="1">
      <alignment horizontal="center" vertical="center" wrapText="1"/>
    </xf>
    <xf numFmtId="172" fontId="90" fillId="0" borderId="1" xfId="1" applyNumberFormat="1" applyFont="1" applyFill="1" applyBorder="1" applyAlignment="1" applyProtection="1">
      <alignment horizontal="center" vertical="center" wrapText="1"/>
    </xf>
    <xf numFmtId="172" fontId="88" fillId="0" borderId="0" xfId="0" applyNumberFormat="1" applyFont="1" applyFill="1"/>
    <xf numFmtId="172" fontId="90" fillId="0" borderId="1" xfId="1"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left" vertical="center" wrapText="1"/>
    </xf>
    <xf numFmtId="0" fontId="88" fillId="0" borderId="1" xfId="0" applyFont="1" applyFill="1" applyBorder="1" applyAlignment="1">
      <alignment horizontal="center"/>
    </xf>
    <xf numFmtId="0" fontId="88" fillId="0" borderId="0" xfId="0" applyFont="1" applyFill="1" applyAlignment="1">
      <alignment horizontal="center"/>
    </xf>
    <xf numFmtId="172" fontId="88" fillId="0" borderId="0" xfId="1" applyNumberFormat="1" applyFont="1" applyFill="1" applyAlignment="1">
      <alignment horizontal="right"/>
    </xf>
    <xf numFmtId="0" fontId="88" fillId="0" borderId="0" xfId="0" applyFont="1" applyFill="1" applyAlignment="1">
      <alignment wrapText="1"/>
    </xf>
    <xf numFmtId="172" fontId="88" fillId="0" borderId="0" xfId="1" applyNumberFormat="1" applyFont="1" applyFill="1"/>
    <xf numFmtId="0" fontId="90" fillId="0" borderId="0" xfId="263" applyFont="1" applyFill="1" applyAlignment="1">
      <alignment vertical="center"/>
    </xf>
    <xf numFmtId="172" fontId="90" fillId="0" borderId="0" xfId="1" applyNumberFormat="1" applyFont="1" applyFill="1" applyAlignment="1"/>
    <xf numFmtId="172" fontId="88" fillId="0" borderId="0" xfId="1" applyNumberFormat="1" applyFont="1" applyFill="1" applyAlignment="1"/>
    <xf numFmtId="0" fontId="90" fillId="0" borderId="0" xfId="0" applyFont="1" applyFill="1" applyAlignment="1">
      <alignment horizontal="left"/>
    </xf>
    <xf numFmtId="172" fontId="90" fillId="0" borderId="0" xfId="1" applyNumberFormat="1" applyFont="1" applyFill="1" applyAlignment="1">
      <alignment horizontal="right"/>
    </xf>
    <xf numFmtId="0" fontId="90" fillId="0" borderId="0" xfId="0" applyFont="1" applyFill="1" applyAlignment="1">
      <alignment horizontal="right"/>
    </xf>
    <xf numFmtId="0" fontId="92" fillId="0" borderId="0" xfId="0" applyFont="1" applyFill="1" applyAlignment="1"/>
    <xf numFmtId="0" fontId="92" fillId="0" borderId="0" xfId="0" applyFont="1" applyFill="1" applyAlignment="1">
      <alignment horizontal="right" vertical="center"/>
    </xf>
    <xf numFmtId="0" fontId="88" fillId="0" borderId="1" xfId="0" applyFont="1" applyFill="1" applyBorder="1"/>
    <xf numFmtId="0" fontId="90" fillId="0" borderId="0" xfId="263" applyFont="1" applyFill="1" applyAlignment="1">
      <alignment vertical="top"/>
    </xf>
    <xf numFmtId="172" fontId="90" fillId="0" borderId="0" xfId="1" applyNumberFormat="1" applyFont="1" applyFill="1" applyAlignment="1">
      <alignment horizontal="left"/>
    </xf>
    <xf numFmtId="0" fontId="90" fillId="0" borderId="3" xfId="9" applyFont="1" applyFill="1" applyBorder="1" applyAlignment="1">
      <alignment vertical="center"/>
    </xf>
    <xf numFmtId="0" fontId="90" fillId="0" borderId="0" xfId="9" applyFont="1" applyFill="1" applyBorder="1" applyAlignment="1">
      <alignment vertical="center"/>
    </xf>
    <xf numFmtId="0" fontId="90" fillId="0" borderId="0" xfId="268" applyFont="1" applyFill="1" applyAlignment="1">
      <alignment vertical="center"/>
    </xf>
    <xf numFmtId="172" fontId="93" fillId="0" borderId="0" xfId="1" applyNumberFormat="1" applyFont="1" applyFill="1" applyAlignment="1">
      <alignment horizontal="center" wrapText="1"/>
    </xf>
    <xf numFmtId="0" fontId="93" fillId="0" borderId="0" xfId="0" applyFont="1" applyFill="1" applyAlignment="1">
      <alignment horizontal="center" wrapText="1"/>
    </xf>
    <xf numFmtId="0" fontId="94" fillId="0" borderId="0" xfId="0" applyFont="1" applyFill="1"/>
    <xf numFmtId="172" fontId="94" fillId="0" borderId="0" xfId="1" applyNumberFormat="1" applyFont="1" applyFill="1" applyAlignment="1">
      <alignment horizontal="center" wrapText="1"/>
    </xf>
    <xf numFmtId="0" fontId="94" fillId="0" borderId="0" xfId="0" applyFont="1" applyFill="1" applyAlignment="1">
      <alignment horizontal="center" wrapText="1"/>
    </xf>
    <xf numFmtId="172" fontId="93" fillId="0" borderId="0" xfId="1" applyNumberFormat="1" applyFont="1" applyFill="1" applyAlignment="1">
      <alignment horizontal="center" vertical="center" wrapText="1"/>
    </xf>
    <xf numFmtId="0" fontId="99" fillId="0" borderId="0" xfId="0" applyFont="1" applyFill="1" applyAlignment="1">
      <alignment horizontal="right" vertical="center"/>
    </xf>
    <xf numFmtId="172" fontId="91" fillId="0" borderId="0" xfId="1" applyNumberFormat="1" applyFont="1" applyFill="1" applyAlignment="1">
      <alignment horizontal="left" vertical="center" wrapText="1"/>
    </xf>
    <xf numFmtId="172" fontId="95" fillId="0" borderId="0" xfId="1" applyNumberFormat="1" applyFont="1" applyFill="1" applyAlignment="1">
      <alignment horizontal="left" vertical="center" wrapText="1"/>
    </xf>
    <xf numFmtId="172" fontId="94" fillId="0" borderId="0" xfId="1" applyNumberFormat="1" applyFont="1" applyFill="1" applyAlignment="1">
      <alignment horizontal="left" wrapText="1"/>
    </xf>
    <xf numFmtId="0" fontId="94" fillId="0" borderId="0" xfId="0" applyFont="1" applyFill="1" applyAlignment="1"/>
    <xf numFmtId="0" fontId="94" fillId="0" borderId="0" xfId="0" applyFont="1" applyFill="1" applyAlignment="1">
      <alignment horizontal="right" vertical="center"/>
    </xf>
    <xf numFmtId="172" fontId="94" fillId="0" borderId="0" xfId="1" applyNumberFormat="1" applyFont="1" applyFill="1" applyAlignment="1">
      <alignment horizontal="right"/>
    </xf>
    <xf numFmtId="0" fontId="94" fillId="0" borderId="0" xfId="0" applyFont="1" applyFill="1" applyAlignment="1">
      <alignment horizontal="right"/>
    </xf>
    <xf numFmtId="0" fontId="93" fillId="0" borderId="0" xfId="0" applyFont="1" applyFill="1" applyBorder="1" applyAlignment="1">
      <alignment vertical="center"/>
    </xf>
    <xf numFmtId="0" fontId="99" fillId="0" borderId="0" xfId="0" applyFont="1" applyFill="1" applyBorder="1" applyAlignment="1">
      <alignment horizontal="right" vertical="center"/>
    </xf>
    <xf numFmtId="172" fontId="93" fillId="0" borderId="0" xfId="1" applyNumberFormat="1" applyFont="1" applyFill="1" applyBorder="1" applyAlignment="1">
      <alignment horizontal="left" vertical="center"/>
    </xf>
    <xf numFmtId="0" fontId="93" fillId="0" borderId="0" xfId="0" applyFont="1" applyFill="1" applyBorder="1" applyAlignment="1">
      <alignment horizontal="left" vertical="center"/>
    </xf>
    <xf numFmtId="172" fontId="100" fillId="0" borderId="0" xfId="1" applyNumberFormat="1" applyFont="1" applyFill="1" applyBorder="1" applyAlignment="1" applyProtection="1">
      <alignment horizontal="center" vertical="center" wrapText="1"/>
    </xf>
    <xf numFmtId="0" fontId="100" fillId="0" borderId="0" xfId="2" applyNumberFormat="1" applyFont="1" applyFill="1" applyBorder="1" applyAlignment="1" applyProtection="1">
      <alignment horizontal="center" vertical="center" wrapText="1"/>
    </xf>
    <xf numFmtId="0" fontId="94" fillId="0" borderId="0" xfId="0" applyFont="1" applyFill="1" applyBorder="1"/>
    <xf numFmtId="0" fontId="102" fillId="0" borderId="1" xfId="0" applyNumberFormat="1" applyFont="1" applyFill="1" applyBorder="1" applyAlignment="1" applyProtection="1">
      <alignment horizontal="left" vertical="center" wrapText="1"/>
    </xf>
    <xf numFmtId="0" fontId="12" fillId="0" borderId="0" xfId="0" applyFont="1" applyFill="1"/>
    <xf numFmtId="172" fontId="100"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100" fillId="0" borderId="1" xfId="2" applyNumberFormat="1" applyFont="1" applyFill="1" applyBorder="1" applyAlignment="1" applyProtection="1">
      <alignment horizontal="left" vertical="center" wrapText="1"/>
    </xf>
    <xf numFmtId="172" fontId="100" fillId="0" borderId="0" xfId="1" applyNumberFormat="1" applyFont="1" applyFill="1" applyBorder="1" applyAlignment="1" applyProtection="1">
      <alignment horizontal="left" vertical="center" wrapText="1"/>
    </xf>
    <xf numFmtId="0" fontId="100" fillId="0" borderId="0" xfId="2" applyNumberFormat="1" applyFont="1" applyFill="1" applyBorder="1" applyAlignment="1" applyProtection="1">
      <alignment horizontal="left" vertical="center" wrapText="1"/>
    </xf>
    <xf numFmtId="0" fontId="93" fillId="0" borderId="0" xfId="0" applyFont="1" applyFill="1"/>
    <xf numFmtId="172" fontId="93" fillId="0" borderId="0" xfId="1" applyNumberFormat="1" applyFont="1" applyFill="1" applyAlignment="1">
      <alignment horizontal="right" vertical="center"/>
    </xf>
    <xf numFmtId="0" fontId="92" fillId="0" borderId="0" xfId="9" applyNumberFormat="1" applyFont="1" applyFill="1" applyAlignment="1">
      <alignment vertical="center"/>
    </xf>
    <xf numFmtId="0" fontId="93" fillId="0" borderId="2" xfId="0" applyFont="1" applyFill="1" applyBorder="1" applyAlignment="1">
      <alignment horizontal="left"/>
    </xf>
    <xf numFmtId="0" fontId="94" fillId="0" borderId="2" xfId="0" applyFont="1" applyFill="1" applyBorder="1" applyAlignment="1"/>
    <xf numFmtId="0" fontId="90" fillId="0" borderId="0" xfId="9" applyNumberFormat="1" applyFont="1" applyFill="1" applyBorder="1" applyAlignment="1">
      <alignment horizontal="right" vertical="center"/>
    </xf>
    <xf numFmtId="172" fontId="90" fillId="0" borderId="0" xfId="1" applyNumberFormat="1" applyFont="1" applyFill="1" applyBorder="1" applyAlignment="1">
      <alignment horizontal="right" vertical="center"/>
    </xf>
    <xf numFmtId="0" fontId="90" fillId="0" borderId="0" xfId="268" applyFont="1" applyFill="1" applyAlignment="1">
      <alignment horizontal="right" vertical="center"/>
    </xf>
    <xf numFmtId="172" fontId="90" fillId="0" borderId="0" xfId="1" applyNumberFormat="1" applyFont="1" applyFill="1" applyAlignment="1">
      <alignment horizontal="right" vertical="center"/>
    </xf>
    <xf numFmtId="0" fontId="88" fillId="0" borderId="0" xfId="268" applyFont="1" applyFill="1" applyAlignment="1">
      <alignment horizontal="right" vertical="center"/>
    </xf>
    <xf numFmtId="0" fontId="88" fillId="0" borderId="0" xfId="268" applyFont="1" applyFill="1" applyAlignment="1">
      <alignment vertical="center"/>
    </xf>
    <xf numFmtId="172" fontId="94" fillId="0" borderId="0" xfId="1" applyNumberFormat="1" applyFont="1" applyFill="1"/>
    <xf numFmtId="10" fontId="90" fillId="0" borderId="1" xfId="2" applyNumberFormat="1" applyFont="1" applyFill="1" applyBorder="1" applyAlignment="1" applyProtection="1">
      <alignment horizontal="right" vertical="center" wrapText="1"/>
    </xf>
    <xf numFmtId="0" fontId="1" fillId="35" borderId="0" xfId="8" applyFill="1"/>
    <xf numFmtId="0" fontId="88" fillId="3" borderId="0" xfId="0" applyFont="1" applyFill="1"/>
    <xf numFmtId="0" fontId="1" fillId="3" borderId="0" xfId="8" applyFill="1"/>
    <xf numFmtId="0" fontId="94" fillId="35" borderId="0" xfId="8" applyFont="1" applyFill="1"/>
    <xf numFmtId="0" fontId="93" fillId="4" borderId="1" xfId="8" applyFont="1" applyFill="1" applyBorder="1" applyAlignment="1">
      <alignment horizontal="center" vertical="center" wrapText="1"/>
    </xf>
    <xf numFmtId="49" fontId="88" fillId="3" borderId="1" xfId="8" applyNumberFormat="1" applyFont="1" applyFill="1" applyBorder="1" applyAlignment="1" applyProtection="1">
      <alignment horizontal="center" vertical="center" wrapText="1"/>
    </xf>
    <xf numFmtId="49" fontId="88" fillId="3" borderId="1" xfId="8" applyNumberFormat="1" applyFont="1" applyFill="1" applyBorder="1" applyAlignment="1" applyProtection="1">
      <alignment horizontal="left" vertical="center" wrapText="1"/>
    </xf>
    <xf numFmtId="0" fontId="94" fillId="3" borderId="1" xfId="8" applyFont="1" applyFill="1" applyBorder="1"/>
    <xf numFmtId="0" fontId="94" fillId="3" borderId="1" xfId="8" applyFont="1" applyFill="1" applyBorder="1" applyAlignment="1">
      <alignment vertical="center" wrapText="1"/>
    </xf>
    <xf numFmtId="167" fontId="94" fillId="3" borderId="1" xfId="8" applyNumberFormat="1" applyFont="1" applyFill="1" applyBorder="1" applyAlignment="1">
      <alignment vertical="center" wrapText="1"/>
    </xf>
    <xf numFmtId="10" fontId="88" fillId="3" borderId="1" xfId="8" applyNumberFormat="1" applyFont="1" applyFill="1" applyBorder="1" applyAlignment="1" applyProtection="1">
      <alignment horizontal="left" vertical="center" wrapText="1"/>
    </xf>
    <xf numFmtId="14" fontId="90" fillId="3" borderId="1" xfId="8" applyNumberFormat="1" applyFont="1" applyFill="1" applyBorder="1" applyAlignment="1" applyProtection="1">
      <alignment horizontal="left" vertical="center" wrapText="1"/>
    </xf>
    <xf numFmtId="10" fontId="90" fillId="3" borderId="1" xfId="8" applyNumberFormat="1" applyFont="1" applyFill="1" applyBorder="1" applyAlignment="1" applyProtection="1">
      <alignment horizontal="left" vertical="center" wrapText="1"/>
    </xf>
    <xf numFmtId="10" fontId="94" fillId="3" borderId="1" xfId="8" applyNumberFormat="1" applyFont="1" applyFill="1" applyBorder="1"/>
    <xf numFmtId="0" fontId="102" fillId="3" borderId="1" xfId="8" applyFont="1" applyFill="1" applyBorder="1" applyAlignment="1" applyProtection="1">
      <alignment horizontal="center" vertical="center" wrapText="1"/>
    </xf>
    <xf numFmtId="0" fontId="102" fillId="3" borderId="1" xfId="8" applyFont="1" applyFill="1" applyBorder="1" applyAlignment="1" applyProtection="1">
      <alignment horizontal="right" vertical="center" wrapText="1"/>
    </xf>
    <xf numFmtId="0" fontId="94" fillId="3" borderId="0" xfId="8" applyFont="1" applyFill="1" applyAlignment="1">
      <alignment horizontal="center"/>
    </xf>
    <xf numFmtId="0" fontId="94" fillId="3" borderId="0" xfId="8" applyFont="1" applyFill="1"/>
    <xf numFmtId="0" fontId="93" fillId="3" borderId="0" xfId="0" applyFont="1" applyFill="1"/>
    <xf numFmtId="0" fontId="94" fillId="3" borderId="0" xfId="0" applyFont="1" applyFill="1"/>
    <xf numFmtId="172" fontId="94" fillId="3" borderId="0" xfId="751" applyNumberFormat="1" applyFont="1" applyFill="1" applyProtection="1">
      <protection locked="0"/>
    </xf>
    <xf numFmtId="172" fontId="93" fillId="3" borderId="0" xfId="751" applyNumberFormat="1" applyFont="1" applyFill="1" applyAlignment="1" applyProtection="1">
      <alignment horizontal="right"/>
      <protection locked="0"/>
    </xf>
    <xf numFmtId="0" fontId="99" fillId="3" borderId="0" xfId="0" applyFont="1" applyFill="1"/>
    <xf numFmtId="172" fontId="99" fillId="3" borderId="0" xfId="751" applyNumberFormat="1" applyFont="1" applyFill="1" applyAlignment="1" applyProtection="1">
      <alignment horizontal="right"/>
      <protection locked="0"/>
    </xf>
    <xf numFmtId="172" fontId="94" fillId="3" borderId="0" xfId="751" applyNumberFormat="1" applyFont="1" applyFill="1" applyAlignment="1" applyProtection="1">
      <alignment horizontal="right"/>
      <protection locked="0"/>
    </xf>
    <xf numFmtId="0" fontId="94" fillId="3" borderId="2" xfId="0" applyFont="1" applyFill="1" applyBorder="1"/>
    <xf numFmtId="172" fontId="94" fillId="3" borderId="2" xfId="751" applyNumberFormat="1" applyFont="1" applyFill="1" applyBorder="1" applyProtection="1">
      <protection locked="0"/>
    </xf>
    <xf numFmtId="0" fontId="1" fillId="3" borderId="0" xfId="8" applyFill="1" applyBorder="1"/>
    <xf numFmtId="0" fontId="1" fillId="3" borderId="2" xfId="8" applyFill="1" applyBorder="1"/>
    <xf numFmtId="172" fontId="94" fillId="3" borderId="2" xfId="751" applyNumberFormat="1" applyFont="1" applyFill="1" applyBorder="1" applyAlignment="1" applyProtection="1">
      <alignment horizontal="right"/>
      <protection locked="0"/>
    </xf>
    <xf numFmtId="0" fontId="93" fillId="3" borderId="0" xfId="0" applyFont="1" applyFill="1" applyBorder="1"/>
    <xf numFmtId="172" fontId="93" fillId="3" borderId="0" xfId="751" applyNumberFormat="1" applyFont="1" applyFill="1" applyBorder="1" applyAlignment="1" applyProtection="1">
      <alignment horizontal="right"/>
      <protection locked="0"/>
    </xf>
    <xf numFmtId="0" fontId="1" fillId="35" borderId="0" xfId="8" applyFill="1" applyAlignment="1">
      <alignment horizontal="center"/>
    </xf>
    <xf numFmtId="0" fontId="92" fillId="3" borderId="0" xfId="0" applyFont="1" applyFill="1" applyAlignment="1">
      <alignment horizontal="center" vertical="center"/>
    </xf>
    <xf numFmtId="172" fontId="0" fillId="0" borderId="0" xfId="0" applyNumberFormat="1" applyFill="1"/>
    <xf numFmtId="169" fontId="88" fillId="0" borderId="0" xfId="1" applyFont="1" applyFill="1"/>
    <xf numFmtId="169" fontId="88" fillId="0" borderId="0" xfId="1" applyFont="1" applyFill="1" applyAlignment="1">
      <alignment vertical="center"/>
    </xf>
    <xf numFmtId="169" fontId="152" fillId="0" borderId="0" xfId="1" applyFont="1" applyFill="1"/>
    <xf numFmtId="3" fontId="100" fillId="0" borderId="1" xfId="0" applyNumberFormat="1" applyFont="1" applyFill="1" applyBorder="1" applyAlignment="1" applyProtection="1">
      <alignment horizontal="right" vertical="center" wrapText="1"/>
    </xf>
    <xf numFmtId="169" fontId="139" fillId="3" borderId="1" xfId="1" applyFont="1" applyFill="1" applyBorder="1" applyAlignment="1">
      <alignment horizontal="right" vertical="center" wrapText="1"/>
    </xf>
    <xf numFmtId="0" fontId="100" fillId="0" borderId="1" xfId="0" applyNumberFormat="1" applyFont="1" applyFill="1" applyBorder="1" applyAlignment="1" applyProtection="1">
      <alignment horizontal="right" vertical="center" wrapText="1"/>
    </xf>
    <xf numFmtId="172" fontId="102" fillId="0" borderId="1" xfId="1" applyNumberFormat="1" applyFont="1" applyFill="1" applyBorder="1" applyAlignment="1" applyProtection="1">
      <alignment horizontal="right" vertical="center" wrapText="1"/>
      <protection locked="0"/>
    </xf>
    <xf numFmtId="172" fontId="100" fillId="0" borderId="1" xfId="0" applyNumberFormat="1" applyFont="1" applyFill="1" applyBorder="1" applyAlignment="1" applyProtection="1">
      <alignment horizontal="right" vertical="center" wrapText="1"/>
    </xf>
    <xf numFmtId="0" fontId="102" fillId="0" borderId="1" xfId="0" applyNumberFormat="1" applyFont="1" applyFill="1" applyBorder="1" applyAlignment="1" applyProtection="1">
      <alignment horizontal="right" vertical="center" wrapText="1"/>
    </xf>
    <xf numFmtId="3" fontId="100" fillId="0" borderId="1" xfId="2" applyNumberFormat="1" applyFont="1" applyFill="1" applyBorder="1" applyAlignment="1" applyProtection="1">
      <alignment horizontal="right" vertical="center" wrapText="1"/>
    </xf>
    <xf numFmtId="0" fontId="100" fillId="0" borderId="1" xfId="2" applyNumberFormat="1" applyFont="1" applyFill="1" applyBorder="1" applyAlignment="1" applyProtection="1">
      <alignment horizontal="right" vertical="center" wrapText="1"/>
    </xf>
    <xf numFmtId="10" fontId="90" fillId="0" borderId="1" xfId="4" applyNumberFormat="1" applyFont="1" applyFill="1" applyBorder="1" applyAlignment="1" applyProtection="1">
      <alignment horizontal="right" vertical="center" wrapText="1"/>
    </xf>
    <xf numFmtId="0" fontId="92" fillId="0" borderId="0" xfId="0" applyFont="1" applyFill="1" applyAlignment="1">
      <alignment horizontal="center" vertical="center"/>
    </xf>
    <xf numFmtId="0" fontId="90" fillId="0" borderId="1" xfId="0" applyFont="1" applyFill="1" applyBorder="1" applyAlignment="1">
      <alignment horizontal="center" vertical="center"/>
    </xf>
    <xf numFmtId="3" fontId="139" fillId="0" borderId="0" xfId="11" applyNumberFormat="1" applyFont="1" applyFill="1" applyAlignment="1">
      <alignment horizontal="left" vertical="center" wrapText="1"/>
    </xf>
    <xf numFmtId="0" fontId="92" fillId="3" borderId="0" xfId="0" applyFont="1" applyFill="1" applyAlignment="1">
      <alignment horizontal="center" vertical="center"/>
    </xf>
    <xf numFmtId="3" fontId="91" fillId="0" borderId="0" xfId="8" applyNumberFormat="1" applyFont="1" applyFill="1" applyAlignment="1">
      <alignment horizontal="left" vertical="center" wrapText="1"/>
    </xf>
    <xf numFmtId="3" fontId="95" fillId="0" borderId="0" xfId="8" applyNumberFormat="1" applyFont="1" applyFill="1" applyAlignment="1">
      <alignment horizontal="left" vertical="center" wrapText="1"/>
    </xf>
    <xf numFmtId="0" fontId="93" fillId="0" borderId="0" xfId="0" applyFont="1" applyFill="1" applyAlignment="1">
      <alignment horizontal="center" vertical="center" wrapText="1"/>
    </xf>
    <xf numFmtId="0" fontId="99" fillId="0" borderId="0" xfId="0" applyFont="1" applyFill="1" applyAlignment="1">
      <alignment horizontal="center" vertical="center"/>
    </xf>
    <xf numFmtId="0" fontId="102" fillId="3" borderId="1" xfId="8" applyFont="1" applyFill="1" applyBorder="1" applyAlignment="1" applyProtection="1">
      <alignment horizontal="left" vertical="center" wrapText="1"/>
    </xf>
    <xf numFmtId="49" fontId="90" fillId="0" borderId="0" xfId="2" applyNumberFormat="1" applyFont="1" applyFill="1" applyBorder="1" applyAlignment="1" applyProtection="1">
      <alignment horizontal="left" vertical="center" wrapText="1"/>
    </xf>
    <xf numFmtId="172" fontId="90" fillId="0" borderId="0" xfId="1" applyNumberFormat="1" applyFont="1" applyFill="1" applyBorder="1" applyAlignment="1" applyProtection="1">
      <alignment horizontal="right" vertical="center" wrapText="1"/>
    </xf>
    <xf numFmtId="10" fontId="90" fillId="0" borderId="0" xfId="4" applyNumberFormat="1" applyFont="1" applyFill="1" applyBorder="1" applyAlignment="1" applyProtection="1">
      <alignment horizontal="right" vertical="center" wrapText="1"/>
    </xf>
    <xf numFmtId="0" fontId="90" fillId="0" borderId="0" xfId="0" applyFont="1" applyFill="1" applyBorder="1" applyAlignment="1">
      <alignment horizontal="left"/>
    </xf>
    <xf numFmtId="0" fontId="90" fillId="0" borderId="0" xfId="0" applyFont="1" applyFill="1" applyBorder="1" applyAlignment="1">
      <alignment horizontal="right"/>
    </xf>
    <xf numFmtId="0" fontId="88" fillId="0" borderId="0" xfId="0" applyFont="1" applyFill="1" applyBorder="1" applyAlignment="1"/>
    <xf numFmtId="172" fontId="90" fillId="4" borderId="1" xfId="1" applyNumberFormat="1" applyFont="1" applyFill="1" applyBorder="1" applyAlignment="1" applyProtection="1">
      <alignment horizontal="center" vertical="center" wrapText="1"/>
    </xf>
    <xf numFmtId="3" fontId="90" fillId="0" borderId="0" xfId="8" applyNumberFormat="1" applyFont="1" applyFill="1" applyAlignment="1">
      <alignment vertical="center" wrapText="1"/>
    </xf>
    <xf numFmtId="3" fontId="88" fillId="0" borderId="0" xfId="8" applyNumberFormat="1" applyFont="1" applyFill="1" applyAlignment="1">
      <alignment vertical="center" wrapText="1"/>
    </xf>
    <xf numFmtId="172" fontId="90" fillId="0" borderId="0" xfId="1" applyNumberFormat="1" applyFont="1" applyFill="1" applyBorder="1" applyAlignment="1">
      <alignment horizontal="left"/>
    </xf>
    <xf numFmtId="0" fontId="100" fillId="0" borderId="1" xfId="0" applyNumberFormat="1" applyFont="1" applyFill="1" applyBorder="1" applyAlignment="1" applyProtection="1">
      <alignment horizontal="center" vertical="center" wrapText="1"/>
    </xf>
    <xf numFmtId="0" fontId="94" fillId="0" borderId="0" xfId="0" applyFont="1" applyFill="1" applyBorder="1" applyAlignment="1">
      <alignment horizontal="right" vertical="center"/>
    </xf>
    <xf numFmtId="0" fontId="90" fillId="0" borderId="3" xfId="9" applyNumberFormat="1" applyFont="1" applyFill="1" applyBorder="1" applyAlignment="1">
      <alignment horizontal="right" vertical="center"/>
    </xf>
    <xf numFmtId="0" fontId="88" fillId="3" borderId="0" xfId="0" applyFont="1" applyFill="1" applyAlignment="1">
      <alignment horizontal="left" vertical="center" wrapText="1"/>
    </xf>
    <xf numFmtId="0" fontId="93" fillId="4" borderId="1" xfId="8" applyFont="1" applyFill="1" applyBorder="1" applyAlignment="1">
      <alignment horizontal="center" vertical="center" wrapText="1"/>
    </xf>
    <xf numFmtId="0" fontId="171" fillId="3" borderId="1" xfId="0" applyFont="1" applyFill="1" applyBorder="1" applyAlignment="1" applyProtection="1">
      <alignment horizontal="left"/>
      <protection locked="0"/>
    </xf>
    <xf numFmtId="0" fontId="171" fillId="3" borderId="1" xfId="0" applyFont="1" applyFill="1" applyBorder="1" applyAlignment="1">
      <alignment horizontal="left"/>
    </xf>
    <xf numFmtId="0" fontId="171" fillId="3" borderId="0" xfId="0" applyFont="1" applyFill="1"/>
    <xf numFmtId="0" fontId="5" fillId="34" borderId="0" xfId="0" applyFont="1" applyFill="1"/>
    <xf numFmtId="0" fontId="90" fillId="0" borderId="0" xfId="0" applyFont="1" applyFill="1" applyAlignment="1">
      <alignment horizontal="right" vertical="center"/>
    </xf>
    <xf numFmtId="167" fontId="88" fillId="0" borderId="39" xfId="0" applyNumberFormat="1" applyFont="1" applyFill="1" applyBorder="1" applyAlignment="1" applyProtection="1">
      <alignment horizontal="right" vertical="center" wrapText="1"/>
    </xf>
    <xf numFmtId="0" fontId="90" fillId="0" borderId="1" xfId="2" applyNumberFormat="1" applyFont="1" applyFill="1" applyBorder="1" applyAlignment="1" applyProtection="1">
      <alignment horizontal="right" vertical="center" wrapText="1"/>
    </xf>
    <xf numFmtId="0" fontId="149" fillId="3" borderId="2" xfId="8" applyFont="1" applyFill="1" applyBorder="1" applyAlignment="1"/>
    <xf numFmtId="0" fontId="93" fillId="3" borderId="0" xfId="578" applyFont="1" applyFill="1"/>
    <xf numFmtId="172" fontId="19" fillId="0" borderId="1" xfId="508" applyNumberFormat="1" applyFont="1" applyFill="1" applyBorder="1" applyAlignment="1">
      <alignment horizontal="right" vertical="center" wrapText="1"/>
    </xf>
    <xf numFmtId="0" fontId="139" fillId="3" borderId="0" xfId="11" applyFont="1" applyFill="1" applyAlignment="1"/>
    <xf numFmtId="0" fontId="139" fillId="3" borderId="0" xfId="0" applyFont="1" applyFill="1"/>
    <xf numFmtId="0" fontId="139" fillId="3" borderId="0" xfId="0" applyFont="1" applyFill="1" applyAlignment="1">
      <alignment horizontal="right"/>
    </xf>
    <xf numFmtId="0" fontId="142" fillId="3" borderId="0" xfId="11" applyFont="1" applyFill="1" applyAlignment="1"/>
    <xf numFmtId="0" fontId="142" fillId="12" borderId="0" xfId="11" applyFont="1" applyFill="1" applyAlignment="1"/>
    <xf numFmtId="0" fontId="139" fillId="12" borderId="0" xfId="0" applyFont="1" applyFill="1"/>
    <xf numFmtId="0" fontId="141" fillId="3" borderId="0" xfId="11" applyFont="1" applyFill="1" applyAlignment="1">
      <alignment horizontal="center"/>
    </xf>
    <xf numFmtId="0" fontId="142" fillId="3" borderId="0" xfId="11" applyFont="1" applyFill="1" applyAlignment="1">
      <alignment horizontal="center"/>
    </xf>
    <xf numFmtId="172" fontId="142" fillId="3" borderId="0" xfId="12" applyNumberFormat="1" applyFont="1" applyFill="1" applyAlignment="1">
      <alignment horizontal="center"/>
    </xf>
    <xf numFmtId="0" fontId="139" fillId="3" borderId="0" xfId="11" applyFont="1" applyFill="1" applyAlignment="1">
      <alignment horizontal="center" vertical="center"/>
    </xf>
    <xf numFmtId="0" fontId="139" fillId="3" borderId="0" xfId="11" applyFont="1" applyFill="1" applyAlignment="1">
      <alignment horizontal="left" vertical="center" wrapText="1"/>
    </xf>
    <xf numFmtId="0" fontId="139" fillId="3" borderId="0" xfId="0" applyFont="1" applyFill="1" applyAlignment="1">
      <alignment vertical="center"/>
    </xf>
    <xf numFmtId="0" fontId="142" fillId="3" borderId="0" xfId="11" applyFont="1" applyFill="1" applyAlignment="1">
      <alignment horizontal="left" vertical="center" wrapText="1"/>
    </xf>
    <xf numFmtId="3" fontId="139" fillId="3" borderId="0" xfId="11" applyNumberFormat="1" applyFont="1" applyFill="1" applyAlignment="1">
      <alignment vertical="center" wrapText="1"/>
    </xf>
    <xf numFmtId="172" fontId="141" fillId="3" borderId="0" xfId="12" applyNumberFormat="1" applyFont="1" applyFill="1" applyAlignment="1">
      <alignment horizontal="right"/>
    </xf>
    <xf numFmtId="0" fontId="142" fillId="5" borderId="1" xfId="11" applyFont="1" applyFill="1" applyBorder="1" applyAlignment="1">
      <alignment horizontal="center" vertical="center" wrapText="1"/>
    </xf>
    <xf numFmtId="172" fontId="142" fillId="5" borderId="1" xfId="12" applyNumberFormat="1" applyFont="1" applyFill="1" applyBorder="1" applyAlignment="1">
      <alignment horizontal="center" vertical="center" wrapText="1"/>
    </xf>
    <xf numFmtId="0" fontId="142" fillId="3" borderId="0" xfId="11" applyFont="1" applyFill="1" applyAlignment="1">
      <alignment horizontal="center" vertical="center"/>
    </xf>
    <xf numFmtId="172" fontId="139" fillId="0" borderId="1" xfId="12" applyNumberFormat="1" applyFont="1" applyFill="1" applyBorder="1" applyAlignment="1">
      <alignment horizontal="center" vertical="center" wrapText="1"/>
    </xf>
    <xf numFmtId="0" fontId="139" fillId="3" borderId="4" xfId="11" applyFont="1" applyFill="1" applyBorder="1" applyAlignment="1">
      <alignment horizontal="center" vertical="center" wrapText="1"/>
    </xf>
    <xf numFmtId="172" fontId="139" fillId="3" borderId="0" xfId="0" applyNumberFormat="1" applyFont="1" applyFill="1"/>
    <xf numFmtId="172" fontId="142" fillId="0" borderId="1" xfId="5" applyNumberFormat="1" applyFont="1" applyFill="1" applyBorder="1" applyAlignment="1">
      <alignment horizontal="center" vertical="center" wrapText="1"/>
    </xf>
    <xf numFmtId="0" fontId="141" fillId="3" borderId="4" xfId="11" applyFont="1" applyFill="1" applyBorder="1" applyAlignment="1">
      <alignment vertical="center" wrapText="1"/>
    </xf>
    <xf numFmtId="0" fontId="139" fillId="3" borderId="5" xfId="11" applyFont="1" applyFill="1" applyBorder="1" applyAlignment="1">
      <alignment vertical="center"/>
    </xf>
    <xf numFmtId="0" fontId="139" fillId="4" borderId="1" xfId="11" applyFont="1" applyFill="1" applyBorder="1" applyAlignment="1">
      <alignment vertical="center" wrapText="1"/>
    </xf>
    <xf numFmtId="0" fontId="139" fillId="0" borderId="5" xfId="11" applyFont="1" applyFill="1" applyBorder="1" applyAlignment="1">
      <alignment vertical="center" wrapText="1"/>
    </xf>
    <xf numFmtId="0" fontId="141" fillId="3" borderId="0" xfId="11" applyFont="1" applyFill="1"/>
    <xf numFmtId="0" fontId="139" fillId="0" borderId="0" xfId="0" applyFont="1" applyAlignment="1">
      <alignment horizontal="left" vertical="center"/>
    </xf>
    <xf numFmtId="0" fontId="88" fillId="3" borderId="0" xfId="0" applyFont="1" applyFill="1" applyAlignment="1"/>
    <xf numFmtId="0" fontId="139" fillId="3" borderId="0" xfId="0" applyFont="1" applyFill="1" applyAlignment="1"/>
    <xf numFmtId="169" fontId="139" fillId="3" borderId="0" xfId="11" applyNumberFormat="1" applyFont="1" applyFill="1"/>
    <xf numFmtId="0" fontId="138" fillId="3" borderId="1" xfId="11" applyFont="1" applyFill="1" applyBorder="1" applyAlignment="1">
      <alignment horizontal="center" vertical="center" wrapText="1"/>
    </xf>
    <xf numFmtId="0" fontId="172" fillId="4" borderId="1" xfId="11" applyFont="1" applyFill="1" applyBorder="1" applyAlignment="1">
      <alignment horizontal="center" vertical="center" wrapText="1"/>
    </xf>
    <xf numFmtId="0" fontId="139" fillId="3" borderId="1" xfId="11" applyFont="1" applyFill="1" applyBorder="1" applyAlignment="1">
      <alignment vertical="center" wrapText="1"/>
    </xf>
    <xf numFmtId="3" fontId="139" fillId="3" borderId="1" xfId="1" applyNumberFormat="1" applyFont="1" applyFill="1" applyBorder="1" applyAlignment="1">
      <alignment horizontal="right" vertical="center" wrapText="1"/>
    </xf>
    <xf numFmtId="3" fontId="139"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100" fillId="0" borderId="1" xfId="0" applyNumberFormat="1" applyFont="1" applyFill="1" applyBorder="1" applyAlignment="1" applyProtection="1">
      <alignment horizontal="center" vertical="center" wrapText="1"/>
    </xf>
    <xf numFmtId="10" fontId="100" fillId="0" borderId="1" xfId="0" applyNumberFormat="1" applyFont="1" applyFill="1" applyBorder="1" applyAlignment="1" applyProtection="1">
      <alignment horizontal="right" vertical="center" wrapText="1"/>
    </xf>
    <xf numFmtId="10" fontId="102" fillId="0" borderId="1" xfId="4" applyNumberFormat="1" applyFont="1" applyFill="1" applyBorder="1" applyAlignment="1" applyProtection="1">
      <alignment horizontal="right" vertical="center" wrapText="1"/>
      <protection locked="0"/>
    </xf>
    <xf numFmtId="172" fontId="102" fillId="0" borderId="1" xfId="1" applyNumberFormat="1" applyFont="1" applyFill="1" applyBorder="1" applyAlignment="1" applyProtection="1">
      <alignment horizontal="right" vertical="center" wrapText="1"/>
    </xf>
    <xf numFmtId="10" fontId="100" fillId="0" borderId="1" xfId="2" applyNumberFormat="1" applyFont="1" applyFill="1" applyBorder="1" applyAlignment="1" applyProtection="1">
      <alignment horizontal="right" vertical="center" wrapText="1"/>
    </xf>
    <xf numFmtId="10" fontId="100" fillId="0" borderId="1" xfId="4" applyNumberFormat="1" applyFont="1" applyFill="1" applyBorder="1" applyAlignment="1" applyProtection="1">
      <alignment horizontal="right" vertical="center" wrapText="1"/>
      <protection locked="0"/>
    </xf>
    <xf numFmtId="0" fontId="90" fillId="0" borderId="0" xfId="0" applyFont="1" applyFill="1" applyBorder="1" applyAlignment="1">
      <alignment vertical="center"/>
    </xf>
    <xf numFmtId="10" fontId="100" fillId="0" borderId="1" xfId="1" applyNumberFormat="1" applyFont="1" applyFill="1" applyBorder="1" applyAlignment="1" applyProtection="1">
      <alignment horizontal="right" vertical="center" wrapText="1"/>
      <protection locked="0"/>
    </xf>
    <xf numFmtId="172" fontId="102" fillId="0" borderId="1" xfId="0" applyNumberFormat="1" applyFont="1" applyFill="1" applyBorder="1" applyAlignment="1" applyProtection="1">
      <alignment horizontal="right" vertical="center" wrapText="1"/>
    </xf>
    <xf numFmtId="10" fontId="102"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72" fontId="6" fillId="3" borderId="1" xfId="1" applyNumberFormat="1" applyFont="1" applyFill="1" applyBorder="1"/>
    <xf numFmtId="172" fontId="5" fillId="3" borderId="1" xfId="1" applyNumberFormat="1" applyFont="1" applyFill="1" applyBorder="1"/>
    <xf numFmtId="172" fontId="7" fillId="3" borderId="1" xfId="1" applyNumberFormat="1" applyFont="1" applyFill="1" applyBorder="1"/>
    <xf numFmtId="0" fontId="6" fillId="3" borderId="1" xfId="0" applyFont="1" applyFill="1" applyBorder="1" applyAlignment="1"/>
    <xf numFmtId="172" fontId="174" fillId="0" borderId="1" xfId="5" applyNumberFormat="1" applyFont="1" applyFill="1" applyBorder="1" applyAlignment="1">
      <alignment horizontal="right" vertical="center" wrapText="1"/>
    </xf>
    <xf numFmtId="10" fontId="90" fillId="0" borderId="1" xfId="1" applyNumberFormat="1" applyFont="1" applyFill="1" applyBorder="1" applyAlignment="1" applyProtection="1">
      <alignment horizontal="right" vertical="center" wrapText="1"/>
    </xf>
    <xf numFmtId="0" fontId="90" fillId="0" borderId="0" xfId="7" applyNumberFormat="1" applyFont="1" applyFill="1" applyBorder="1" applyAlignment="1" applyProtection="1">
      <alignment horizontal="center" vertical="center"/>
      <protection hidden="1"/>
    </xf>
    <xf numFmtId="0" fontId="146" fillId="0" borderId="1" xfId="2" applyNumberFormat="1" applyFont="1" applyFill="1" applyBorder="1" applyAlignment="1" applyProtection="1">
      <alignment horizontal="center" vertical="center" wrapText="1"/>
    </xf>
    <xf numFmtId="0" fontId="146"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6" fillId="0" borderId="0" xfId="0" applyFont="1" applyFill="1" applyAlignment="1">
      <alignment horizontal="center" vertical="center"/>
    </xf>
    <xf numFmtId="172" fontId="3" fillId="0" borderId="0" xfId="5" applyNumberFormat="1" applyFont="1" applyFill="1" applyAlignment="1">
      <alignment vertical="center"/>
    </xf>
    <xf numFmtId="0" fontId="3" fillId="0" borderId="0" xfId="0" applyFont="1" applyFill="1" applyAlignment="1">
      <alignment horizontal="right" vertical="center"/>
    </xf>
    <xf numFmtId="0" fontId="146" fillId="0" borderId="0" xfId="0" applyFont="1" applyFill="1" applyAlignment="1">
      <alignment vertical="center"/>
    </xf>
    <xf numFmtId="0" fontId="150" fillId="0" borderId="0" xfId="0" applyFont="1" applyFill="1" applyAlignment="1">
      <alignment vertical="center"/>
    </xf>
    <xf numFmtId="0" fontId="146"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6"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72" fontId="146" fillId="0" borderId="0" xfId="5" applyNumberFormat="1" applyFont="1" applyFill="1" applyBorder="1" applyAlignment="1">
      <alignment vertical="center"/>
    </xf>
    <xf numFmtId="0" fontId="146" fillId="0" borderId="0" xfId="0" applyFont="1" applyFill="1" applyBorder="1" applyAlignment="1">
      <alignment vertical="center"/>
    </xf>
    <xf numFmtId="3" fontId="95" fillId="0" borderId="0" xfId="8" applyNumberFormat="1" applyFont="1" applyFill="1" applyAlignment="1">
      <alignment horizontal="left" vertical="center" wrapText="1"/>
    </xf>
    <xf numFmtId="0" fontId="92" fillId="0" borderId="0" xfId="0" applyFont="1" applyFill="1" applyAlignment="1">
      <alignment horizontal="center" vertical="center"/>
    </xf>
    <xf numFmtId="3" fontId="91" fillId="0" borderId="0" xfId="8" applyNumberFormat="1" applyFont="1" applyFill="1" applyAlignment="1">
      <alignment horizontal="left" vertical="center" wrapText="1"/>
    </xf>
    <xf numFmtId="0" fontId="90" fillId="0" borderId="1" xfId="0" applyFont="1" applyFill="1" applyBorder="1" applyAlignment="1">
      <alignment horizontal="center" vertical="center"/>
    </xf>
    <xf numFmtId="3" fontId="139" fillId="0" borderId="0" xfId="11" applyNumberFormat="1" applyFont="1" applyFill="1" applyAlignment="1">
      <alignment horizontal="left" vertical="center" wrapText="1"/>
    </xf>
    <xf numFmtId="0" fontId="99" fillId="0" borderId="0" xfId="0" applyFont="1" applyFill="1" applyAlignment="1">
      <alignment horizontal="center" vertical="center"/>
    </xf>
    <xf numFmtId="0" fontId="88" fillId="3" borderId="0" xfId="0" applyFont="1" applyFill="1" applyAlignment="1">
      <alignment horizontal="left" vertical="center" wrapText="1"/>
    </xf>
    <xf numFmtId="0" fontId="92" fillId="3" borderId="0" xfId="0" applyFont="1" applyFill="1" applyAlignment="1">
      <alignment horizontal="center" vertical="center"/>
    </xf>
    <xf numFmtId="0" fontId="93" fillId="4" borderId="1" xfId="8" applyFont="1" applyFill="1" applyBorder="1" applyAlignment="1">
      <alignment horizontal="center" vertical="center" wrapText="1"/>
    </xf>
    <xf numFmtId="172" fontId="90" fillId="4" borderId="1" xfId="1" applyNumberFormat="1" applyFont="1" applyFill="1" applyBorder="1" applyAlignment="1" applyProtection="1">
      <alignment horizontal="center" vertical="center" wrapText="1"/>
    </xf>
    <xf numFmtId="0" fontId="90" fillId="0" borderId="1" xfId="2" applyNumberFormat="1" applyFont="1" applyFill="1" applyBorder="1" applyAlignment="1" applyProtection="1">
      <alignment horizontal="center" vertical="center" wrapText="1"/>
    </xf>
    <xf numFmtId="0" fontId="93" fillId="0" borderId="0" xfId="0" applyFont="1" applyFill="1" applyAlignment="1">
      <alignment horizontal="center" vertical="center" wrapText="1"/>
    </xf>
    <xf numFmtId="173" fontId="90" fillId="0" borderId="1" xfId="5" applyNumberFormat="1" applyFont="1" applyFill="1" applyBorder="1" applyAlignment="1" applyProtection="1">
      <alignment horizontal="right" vertical="center"/>
      <protection hidden="1"/>
    </xf>
    <xf numFmtId="169" fontId="90" fillId="0" borderId="1" xfId="5" applyFont="1" applyFill="1" applyBorder="1" applyAlignment="1" applyProtection="1">
      <alignment horizontal="center" vertical="center" wrapText="1"/>
      <protection hidden="1"/>
    </xf>
    <xf numFmtId="174" fontId="88" fillId="0" borderId="1" xfId="5" applyNumberFormat="1" applyFont="1" applyFill="1" applyBorder="1" applyAlignment="1" applyProtection="1">
      <alignment horizontal="right" vertical="center"/>
      <protection hidden="1"/>
    </xf>
    <xf numFmtId="169" fontId="90" fillId="0" borderId="1" xfId="5" applyFont="1" applyFill="1" applyBorder="1" applyAlignment="1" applyProtection="1">
      <alignment horizontal="right" vertical="center"/>
      <protection hidden="1"/>
    </xf>
    <xf numFmtId="0" fontId="148" fillId="0" borderId="0" xfId="0" applyFont="1" applyFill="1"/>
    <xf numFmtId="0" fontId="148" fillId="0" borderId="0" xfId="0" applyFont="1" applyFill="1" applyAlignment="1">
      <alignment horizontal="right"/>
    </xf>
    <xf numFmtId="0" fontId="192" fillId="0" borderId="0" xfId="0" applyFont="1" applyFill="1"/>
    <xf numFmtId="0" fontId="146" fillId="0" borderId="0" xfId="9" applyNumberFormat="1" applyFont="1" applyFill="1" applyBorder="1" applyAlignment="1">
      <alignment horizontal="left" vertical="center"/>
    </xf>
    <xf numFmtId="0" fontId="146" fillId="0" borderId="0" xfId="0" applyFont="1" applyFill="1" applyBorder="1" applyAlignment="1">
      <alignment horizontal="left" vertical="center"/>
    </xf>
    <xf numFmtId="0" fontId="3" fillId="0" borderId="0" xfId="0" applyFont="1" applyFill="1" applyAlignment="1">
      <alignment horizontal="left" vertical="center"/>
    </xf>
    <xf numFmtId="172" fontId="90" fillId="0" borderId="1" xfId="5" applyNumberFormat="1" applyFont="1" applyFill="1" applyBorder="1" applyAlignment="1" applyProtection="1">
      <alignment horizontal="right" vertical="center"/>
      <protection hidden="1"/>
    </xf>
    <xf numFmtId="172" fontId="88" fillId="0" borderId="1" xfId="5" applyNumberFormat="1" applyFont="1" applyFill="1" applyBorder="1" applyAlignment="1" applyProtection="1">
      <alignment horizontal="right" vertical="center"/>
      <protection hidden="1"/>
    </xf>
    <xf numFmtId="172" fontId="94" fillId="0" borderId="1" xfId="5" applyNumberFormat="1" applyFont="1" applyFill="1" applyBorder="1" applyAlignment="1" applyProtection="1">
      <alignment horizontal="right" vertical="center"/>
      <protection hidden="1"/>
    </xf>
    <xf numFmtId="172" fontId="97" fillId="0" borderId="1" xfId="5" applyNumberFormat="1" applyFont="1" applyFill="1" applyBorder="1" applyAlignment="1" applyProtection="1">
      <alignment horizontal="right" vertical="center"/>
      <protection hidden="1"/>
    </xf>
    <xf numFmtId="172" fontId="96" fillId="0" borderId="1" xfId="5" applyNumberFormat="1" applyFont="1" applyFill="1" applyBorder="1" applyAlignment="1" applyProtection="1">
      <alignment horizontal="right" vertical="center"/>
      <protection hidden="1"/>
    </xf>
    <xf numFmtId="172" fontId="92" fillId="0" borderId="1" xfId="5" applyNumberFormat="1" applyFont="1" applyFill="1" applyBorder="1" applyAlignment="1" applyProtection="1">
      <alignment horizontal="right" vertical="center"/>
      <protection hidden="1"/>
    </xf>
    <xf numFmtId="172" fontId="90" fillId="0" borderId="0" xfId="1" applyNumberFormat="1" applyFont="1" applyFill="1" applyBorder="1" applyAlignment="1" applyProtection="1">
      <alignment horizontal="right" vertical="center"/>
      <protection hidden="1"/>
    </xf>
    <xf numFmtId="169" fontId="90" fillId="0" borderId="1" xfId="5" applyNumberFormat="1" applyFont="1" applyFill="1" applyBorder="1" applyAlignment="1" applyProtection="1">
      <alignment horizontal="right" vertical="center"/>
      <protection hidden="1"/>
    </xf>
    <xf numFmtId="169" fontId="90" fillId="0" borderId="1" xfId="1" applyNumberFormat="1" applyFont="1" applyFill="1" applyBorder="1" applyAlignment="1" applyProtection="1">
      <alignment horizontal="right" vertical="center" wrapText="1"/>
    </xf>
    <xf numFmtId="167" fontId="90" fillId="0" borderId="39" xfId="0" applyNumberFormat="1" applyFont="1" applyFill="1" applyBorder="1" applyAlignment="1" applyProtection="1">
      <alignment horizontal="right" vertical="center" wrapText="1"/>
    </xf>
    <xf numFmtId="0" fontId="88" fillId="0" borderId="1" xfId="0" applyNumberFormat="1" applyFont="1" applyFill="1" applyBorder="1" applyAlignment="1" applyProtection="1">
      <alignment horizontal="right" vertical="center" wrapText="1"/>
    </xf>
    <xf numFmtId="172" fontId="146" fillId="0" borderId="39" xfId="1" applyNumberFormat="1" applyFont="1" applyFill="1" applyBorder="1" applyAlignment="1" applyProtection="1">
      <alignment horizontal="left" vertical="center" wrapText="1"/>
    </xf>
    <xf numFmtId="172" fontId="3" fillId="0" borderId="39" xfId="1" applyNumberFormat="1" applyFont="1" applyFill="1" applyBorder="1" applyAlignment="1" applyProtection="1">
      <alignment horizontal="left" vertical="center" wrapText="1"/>
    </xf>
    <xf numFmtId="170" fontId="88"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0" fontId="90"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2" fillId="0" borderId="0" xfId="0" applyFont="1" applyFill="1" applyAlignment="1">
      <alignment horizontal="center" vertical="center"/>
    </xf>
    <xf numFmtId="0" fontId="88" fillId="0" borderId="0" xfId="9" applyNumberFormat="1" applyFont="1" applyFill="1" applyBorder="1" applyAlignment="1">
      <alignment horizontal="center" vertical="center"/>
    </xf>
    <xf numFmtId="0" fontId="90" fillId="0" borderId="0" xfId="7" applyNumberFormat="1" applyFont="1" applyFill="1" applyBorder="1" applyAlignment="1" applyProtection="1">
      <alignment horizontal="center" vertical="center" wrapText="1"/>
      <protection hidden="1"/>
    </xf>
    <xf numFmtId="3" fontId="145" fillId="0" borderId="0" xfId="0" applyNumberFormat="1" applyFont="1" applyFill="1" applyAlignment="1">
      <alignment horizontal="center" vertical="center"/>
    </xf>
    <xf numFmtId="0" fontId="88" fillId="0" borderId="0" xfId="0" applyFont="1" applyFill="1" applyAlignment="1">
      <alignment vertical="center" wrapText="1"/>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88" fillId="0" borderId="0" xfId="0" applyFont="1" applyFill="1" applyAlignment="1">
      <alignment horizontal="left" vertical="center" wrapText="1"/>
    </xf>
    <xf numFmtId="0" fontId="88" fillId="0" borderId="0" xfId="0" applyFont="1" applyFill="1" applyAlignment="1" applyProtection="1">
      <alignment vertical="center"/>
      <protection hidden="1"/>
    </xf>
    <xf numFmtId="0" fontId="88" fillId="0" borderId="0" xfId="7" applyFont="1" applyFill="1" applyBorder="1" applyAlignment="1" applyProtection="1">
      <alignment horizontal="left" vertical="center"/>
      <protection hidden="1"/>
    </xf>
    <xf numFmtId="0" fontId="88" fillId="0" borderId="0" xfId="2" applyFont="1" applyFill="1"/>
    <xf numFmtId="0" fontId="88" fillId="0" borderId="0" xfId="9" applyNumberFormat="1" applyFont="1" applyFill="1" applyBorder="1" applyAlignment="1">
      <alignment vertical="center" wrapText="1"/>
    </xf>
    <xf numFmtId="0" fontId="146" fillId="0" borderId="0" xfId="11" applyFont="1" applyFill="1" applyAlignment="1">
      <alignment horizontal="center" vertical="center" wrapText="1"/>
    </xf>
    <xf numFmtId="0" fontId="146"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52" fillId="0" borderId="0" xfId="0" applyFont="1" applyFill="1" applyAlignment="1">
      <alignment vertical="center"/>
    </xf>
    <xf numFmtId="0" fontId="3" fillId="0" borderId="1" xfId="0" applyFont="1" applyFill="1" applyBorder="1" applyAlignment="1">
      <alignment horizontal="center" vertical="center" wrapText="1"/>
    </xf>
    <xf numFmtId="0" fontId="90" fillId="0" borderId="40" xfId="0" applyFont="1" applyFill="1" applyBorder="1" applyAlignment="1">
      <alignment horizontal="left"/>
    </xf>
    <xf numFmtId="0" fontId="90" fillId="0" borderId="40" xfId="0" applyFont="1" applyFill="1" applyBorder="1" applyAlignment="1">
      <alignment horizontal="right"/>
    </xf>
    <xf numFmtId="0" fontId="88" fillId="0" borderId="40" xfId="0" applyFont="1" applyFill="1" applyBorder="1" applyAlignment="1"/>
    <xf numFmtId="172" fontId="90" fillId="0" borderId="40" xfId="1" applyNumberFormat="1" applyFont="1" applyFill="1" applyBorder="1" applyAlignment="1">
      <alignment horizontal="right"/>
    </xf>
    <xf numFmtId="0" fontId="90" fillId="0" borderId="0" xfId="0" applyFont="1" applyFill="1" applyBorder="1" applyAlignment="1">
      <alignment horizontal="center" vertical="center" wrapText="1"/>
    </xf>
    <xf numFmtId="172" fontId="88" fillId="0" borderId="0" xfId="1" applyNumberFormat="1" applyFont="1" applyFill="1" applyBorder="1"/>
    <xf numFmtId="0" fontId="90" fillId="0" borderId="0" xfId="0" applyFont="1" applyFill="1" applyBorder="1" applyAlignment="1">
      <alignment horizontal="left" vertical="center"/>
    </xf>
    <xf numFmtId="0" fontId="90" fillId="0" borderId="0" xfId="0" applyFont="1" applyFill="1" applyBorder="1" applyAlignment="1">
      <alignment horizontal="left" vertical="center" wrapText="1"/>
    </xf>
    <xf numFmtId="0" fontId="92" fillId="0" borderId="0" xfId="0" applyFont="1" applyFill="1" applyBorder="1" applyAlignment="1">
      <alignment horizontal="right" vertical="center" wrapText="1"/>
    </xf>
    <xf numFmtId="49" fontId="90" fillId="0" borderId="1" xfId="0" applyNumberFormat="1" applyFont="1" applyFill="1" applyBorder="1" applyAlignment="1" applyProtection="1">
      <alignment horizontal="left" vertical="center" wrapText="1"/>
    </xf>
    <xf numFmtId="10" fontId="88" fillId="0" borderId="1" xfId="1" applyNumberFormat="1" applyFont="1" applyFill="1" applyBorder="1" applyAlignment="1" applyProtection="1">
      <alignment horizontal="right" vertical="center" wrapText="1"/>
    </xf>
    <xf numFmtId="0" fontId="90" fillId="0" borderId="0" xfId="0" applyFont="1" applyFill="1"/>
    <xf numFmtId="49" fontId="88" fillId="0" borderId="1" xfId="0" applyNumberFormat="1" applyFont="1" applyFill="1" applyBorder="1" applyAlignment="1" applyProtection="1">
      <alignment horizontal="left" vertical="center" wrapText="1"/>
    </xf>
    <xf numFmtId="3" fontId="88" fillId="0" borderId="1" xfId="1" applyNumberFormat="1" applyFont="1" applyFill="1" applyBorder="1" applyAlignment="1" applyProtection="1">
      <alignment horizontal="right" vertical="center" wrapText="1"/>
    </xf>
    <xf numFmtId="0" fontId="88" fillId="0" borderId="8" xfId="0" applyFont="1" applyFill="1" applyBorder="1" applyAlignment="1">
      <alignment horizontal="center" vertical="center"/>
    </xf>
    <xf numFmtId="49" fontId="88" fillId="0" borderId="8" xfId="0" applyNumberFormat="1" applyFont="1" applyFill="1" applyBorder="1" applyAlignment="1" applyProtection="1">
      <alignment horizontal="left" vertical="center" wrapText="1"/>
    </xf>
    <xf numFmtId="169" fontId="88" fillId="0" borderId="8" xfId="1" applyFont="1" applyFill="1" applyBorder="1" applyAlignment="1" applyProtection="1">
      <alignment horizontal="right" vertical="center" wrapText="1"/>
    </xf>
    <xf numFmtId="3" fontId="88" fillId="0" borderId="8" xfId="1" applyNumberFormat="1" applyFont="1" applyFill="1" applyBorder="1" applyAlignment="1" applyProtection="1">
      <alignment horizontal="right" vertical="center" wrapText="1"/>
    </xf>
    <xf numFmtId="169" fontId="88" fillId="0" borderId="1" xfId="1" applyFont="1" applyFill="1" applyBorder="1" applyAlignment="1" applyProtection="1">
      <alignment horizontal="right" vertical="center" wrapText="1"/>
    </xf>
    <xf numFmtId="3" fontId="88" fillId="0" borderId="0" xfId="0" applyNumberFormat="1" applyFont="1" applyFill="1" applyAlignment="1">
      <alignment vertical="center"/>
    </xf>
    <xf numFmtId="0" fontId="90" fillId="0" borderId="0" xfId="893" applyNumberFormat="1" applyFont="1" applyFill="1" applyAlignment="1">
      <alignment horizontal="left" vertical="center" wrapText="1"/>
    </xf>
    <xf numFmtId="0" fontId="90" fillId="0" borderId="0" xfId="893" applyNumberFormat="1" applyFont="1" applyFill="1" applyAlignment="1">
      <alignment vertical="center" wrapText="1"/>
    </xf>
    <xf numFmtId="0" fontId="147" fillId="35" borderId="0" xfId="8" applyFont="1" applyFill="1" applyAlignment="1">
      <alignment horizontal="right"/>
    </xf>
    <xf numFmtId="0" fontId="3" fillId="0" borderId="0" xfId="7" applyFont="1" applyFill="1" applyBorder="1" applyAlignment="1" applyProtection="1">
      <alignment horizontal="right" vertical="center"/>
      <protection hidden="1"/>
    </xf>
    <xf numFmtId="0" fontId="147" fillId="3" borderId="0" xfId="0" applyFont="1" applyFill="1" applyAlignment="1">
      <alignment horizontal="right"/>
    </xf>
    <xf numFmtId="0" fontId="147" fillId="2" borderId="0" xfId="0" applyFont="1" applyFill="1" applyAlignment="1">
      <alignment horizontal="right"/>
    </xf>
    <xf numFmtId="0" fontId="146" fillId="0" borderId="0" xfId="11" applyFont="1" applyFill="1" applyAlignment="1">
      <alignment vertical="center"/>
    </xf>
    <xf numFmtId="0" fontId="152" fillId="0" borderId="0" xfId="0" applyFont="1" applyFill="1" applyAlignment="1">
      <alignment wrapText="1"/>
    </xf>
    <xf numFmtId="169" fontId="97" fillId="0" borderId="1" xfId="1" applyFont="1" applyFill="1" applyBorder="1" applyAlignment="1" applyProtection="1">
      <alignment horizontal="right" vertical="center" wrapText="1"/>
    </xf>
    <xf numFmtId="0" fontId="88" fillId="0" borderId="0" xfId="755" applyFont="1" applyFill="1" applyAlignment="1">
      <alignment vertical="top"/>
    </xf>
    <xf numFmtId="0" fontId="88" fillId="0" borderId="0" xfId="755" applyFont="1" applyFill="1"/>
    <xf numFmtId="172" fontId="88" fillId="0" borderId="0" xfId="751" applyNumberFormat="1" applyFont="1" applyFill="1">
      <protection locked="0"/>
    </xf>
    <xf numFmtId="10" fontId="88" fillId="0" borderId="0" xfId="753" applyNumberFormat="1" applyFont="1" applyFill="1">
      <protection locked="0"/>
    </xf>
    <xf numFmtId="0" fontId="90" fillId="0" borderId="1" xfId="752" applyNumberFormat="1" applyFont="1" applyFill="1" applyBorder="1" applyAlignment="1" applyProtection="1">
      <alignment vertical="center" wrapText="1"/>
    </xf>
    <xf numFmtId="0" fontId="90" fillId="0" borderId="1" xfId="752" applyNumberFormat="1" applyFont="1" applyFill="1" applyBorder="1" applyAlignment="1" applyProtection="1">
      <alignment horizontal="center" vertical="center" wrapText="1"/>
    </xf>
    <xf numFmtId="0" fontId="88" fillId="0" borderId="1" xfId="752" applyNumberFormat="1" applyFont="1" applyFill="1" applyBorder="1" applyAlignment="1" applyProtection="1">
      <alignment horizontal="center" vertical="center" wrapText="1"/>
    </xf>
    <xf numFmtId="172" fontId="88" fillId="0" borderId="1" xfId="752" applyNumberFormat="1" applyFont="1" applyFill="1" applyBorder="1" applyAlignment="1" applyProtection="1">
      <alignment horizontal="left" vertical="center" wrapText="1"/>
    </xf>
    <xf numFmtId="49" fontId="90" fillId="0" borderId="1" xfId="752" applyNumberFormat="1" applyFont="1" applyFill="1" applyBorder="1" applyAlignment="1" applyProtection="1">
      <alignment horizontal="center" vertical="center" wrapText="1"/>
    </xf>
    <xf numFmtId="172" fontId="90" fillId="0" borderId="1" xfId="751" applyNumberFormat="1" applyFont="1" applyFill="1" applyBorder="1" applyAlignment="1">
      <alignment vertical="center"/>
      <protection locked="0"/>
    </xf>
    <xf numFmtId="0" fontId="88" fillId="0" borderId="1" xfId="752" applyNumberFormat="1" applyFont="1" applyFill="1" applyBorder="1" applyAlignment="1" applyProtection="1">
      <alignment vertical="center" wrapText="1"/>
    </xf>
    <xf numFmtId="172" fontId="88" fillId="0" borderId="1" xfId="751" applyNumberFormat="1" applyFont="1" applyFill="1" applyBorder="1" applyAlignment="1">
      <alignment vertical="center"/>
      <protection locked="0"/>
    </xf>
    <xf numFmtId="49" fontId="88" fillId="0" borderId="1" xfId="752" applyNumberFormat="1" applyFont="1" applyFill="1" applyBorder="1" applyAlignment="1" applyProtection="1">
      <alignment horizontal="center" vertical="center" wrapText="1"/>
    </xf>
    <xf numFmtId="172" fontId="94" fillId="0" borderId="1" xfId="751" applyNumberFormat="1" applyFont="1" applyFill="1" applyBorder="1" applyAlignment="1">
      <alignment vertical="center"/>
      <protection locked="0"/>
    </xf>
    <xf numFmtId="172" fontId="88" fillId="0" borderId="6" xfId="751" applyNumberFormat="1" applyFont="1" applyFill="1" applyBorder="1" applyAlignment="1">
      <alignment horizontal="center" vertical="center"/>
      <protection locked="0"/>
    </xf>
    <xf numFmtId="0" fontId="0" fillId="0" borderId="9" xfId="0" applyFill="1" applyBorder="1"/>
    <xf numFmtId="0" fontId="96" fillId="0" borderId="1" xfId="752" applyNumberFormat="1" applyFont="1" applyFill="1" applyBorder="1" applyAlignment="1" applyProtection="1">
      <alignment vertical="center" wrapText="1"/>
    </xf>
    <xf numFmtId="49" fontId="96" fillId="0" borderId="1" xfId="752" applyNumberFormat="1" applyFont="1" applyFill="1" applyBorder="1" applyAlignment="1" applyProtection="1">
      <alignment horizontal="center" vertical="center" wrapText="1"/>
    </xf>
    <xf numFmtId="0" fontId="96" fillId="0" borderId="1" xfId="752" applyNumberFormat="1" applyFont="1" applyFill="1" applyBorder="1" applyAlignment="1" applyProtection="1">
      <alignment horizontal="center" vertical="center" wrapText="1"/>
    </xf>
    <xf numFmtId="172" fontId="96" fillId="0" borderId="1" xfId="751" applyNumberFormat="1" applyFont="1" applyFill="1" applyBorder="1" applyAlignment="1">
      <alignment vertical="center"/>
      <protection locked="0"/>
    </xf>
    <xf numFmtId="0" fontId="88" fillId="0" borderId="1" xfId="752" quotePrefix="1" applyNumberFormat="1" applyFont="1" applyFill="1" applyBorder="1" applyAlignment="1" applyProtection="1">
      <alignment vertical="center" wrapText="1"/>
    </xf>
    <xf numFmtId="3" fontId="0" fillId="0" borderId="1" xfId="0" applyNumberFormat="1" applyFill="1" applyBorder="1" applyAlignment="1">
      <alignment vertical="center"/>
    </xf>
    <xf numFmtId="172" fontId="90" fillId="0" borderId="1" xfId="751" applyNumberFormat="1" applyFont="1" applyFill="1" applyBorder="1" applyAlignment="1">
      <alignment horizontal="left" vertical="center" wrapText="1"/>
      <protection locked="0"/>
    </xf>
    <xf numFmtId="172" fontId="88" fillId="0" borderId="1" xfId="751" applyNumberFormat="1" applyFont="1" applyFill="1" applyBorder="1" applyAlignment="1">
      <alignment horizontal="left" vertical="center" wrapText="1"/>
      <protection locked="0"/>
    </xf>
    <xf numFmtId="49" fontId="90" fillId="0" borderId="1" xfId="755" applyNumberFormat="1" applyFont="1" applyFill="1" applyBorder="1" applyAlignment="1" applyProtection="1">
      <alignment wrapText="1"/>
    </xf>
    <xf numFmtId="49" fontId="90" fillId="0" borderId="1" xfId="755" applyNumberFormat="1" applyFont="1" applyFill="1" applyBorder="1" applyAlignment="1" applyProtection="1">
      <alignment horizontal="center" vertical="center" wrapText="1"/>
    </xf>
    <xf numFmtId="172" fontId="90" fillId="0" borderId="1" xfId="751" applyNumberFormat="1" applyFont="1" applyFill="1" applyBorder="1" applyAlignment="1">
      <alignment horizontal="center" vertical="center" wrapText="1"/>
      <protection locked="0"/>
    </xf>
    <xf numFmtId="0" fontId="90" fillId="0" borderId="1" xfId="2" applyNumberFormat="1" applyFont="1" applyFill="1" applyBorder="1" applyAlignment="1" applyProtection="1">
      <alignment horizontal="center" vertical="center" wrapText="1"/>
    </xf>
    <xf numFmtId="172" fontId="152" fillId="0" borderId="0" xfId="0" applyNumberFormat="1" applyFont="1" applyFill="1" applyAlignment="1">
      <alignment vertical="center"/>
    </xf>
    <xf numFmtId="0" fontId="102" fillId="0" borderId="1" xfId="0" applyNumberFormat="1" applyFont="1" applyFill="1" applyBorder="1" applyAlignment="1" applyProtection="1">
      <alignment horizontal="center" vertical="center" wrapText="1"/>
    </xf>
    <xf numFmtId="172" fontId="94" fillId="0" borderId="1" xfId="100" applyNumberFormat="1" applyFont="1" applyFill="1" applyBorder="1" applyProtection="1">
      <protection hidden="1"/>
    </xf>
    <xf numFmtId="49" fontId="102" fillId="0" borderId="1" xfId="0" quotePrefix="1" applyNumberFormat="1" applyFont="1" applyFill="1" applyBorder="1" applyAlignment="1" applyProtection="1">
      <alignment horizontal="left" vertical="center" wrapText="1"/>
    </xf>
    <xf numFmtId="49" fontId="102" fillId="0" borderId="1" xfId="0" applyNumberFormat="1" applyFont="1" applyFill="1" applyBorder="1" applyAlignment="1" applyProtection="1">
      <alignment horizontal="left" vertical="center" wrapText="1"/>
    </xf>
    <xf numFmtId="172" fontId="100" fillId="0" borderId="1" xfId="100" applyNumberFormat="1" applyFont="1" applyFill="1" applyBorder="1" applyAlignment="1" applyProtection="1">
      <alignment horizontal="right" vertical="center" wrapText="1"/>
    </xf>
    <xf numFmtId="172" fontId="94" fillId="0" borderId="1" xfId="100" applyNumberFormat="1" applyFont="1" applyFill="1" applyBorder="1" applyAlignment="1" applyProtection="1">
      <alignment vertical="center"/>
      <protection hidden="1"/>
    </xf>
    <xf numFmtId="172" fontId="102" fillId="0" borderId="1" xfId="100" applyNumberFormat="1" applyFont="1" applyFill="1" applyBorder="1" applyAlignment="1" applyProtection="1">
      <alignment horizontal="center" vertical="center" wrapText="1"/>
      <protection locked="0"/>
    </xf>
    <xf numFmtId="227" fontId="94" fillId="0" borderId="1" xfId="100" applyNumberFormat="1" applyFont="1" applyFill="1" applyBorder="1" applyProtection="1">
      <protection hidden="1"/>
    </xf>
    <xf numFmtId="172" fontId="93" fillId="0" borderId="1" xfId="100" applyNumberFormat="1" applyFont="1" applyFill="1" applyBorder="1" applyAlignment="1" applyProtection="1">
      <protection hidden="1"/>
    </xf>
    <xf numFmtId="172" fontId="93" fillId="0" borderId="6" xfId="100" applyNumberFormat="1" applyFont="1" applyFill="1" applyBorder="1" applyAlignment="1" applyProtection="1">
      <protection hidden="1"/>
    </xf>
    <xf numFmtId="172" fontId="102" fillId="0" borderId="1" xfId="100" applyNumberFormat="1" applyFont="1" applyFill="1" applyBorder="1" applyAlignment="1" applyProtection="1">
      <alignment horizontal="right" vertical="center" wrapText="1"/>
    </xf>
    <xf numFmtId="172" fontId="88" fillId="0" borderId="1" xfId="100" applyNumberFormat="1" applyFont="1" applyFill="1" applyBorder="1" applyAlignment="1" applyProtection="1">
      <alignment horizontal="right" vertical="center" wrapText="1"/>
    </xf>
    <xf numFmtId="172" fontId="88" fillId="0" borderId="1" xfId="1" applyNumberFormat="1" applyFont="1" applyFill="1" applyBorder="1" applyAlignment="1" applyProtection="1">
      <alignment horizontal="left" vertical="center" wrapText="1"/>
    </xf>
    <xf numFmtId="10" fontId="88" fillId="0" borderId="1" xfId="4" applyNumberFormat="1" applyFont="1" applyFill="1" applyBorder="1" applyAlignment="1" applyProtection="1">
      <alignment horizontal="right" vertical="center" wrapText="1"/>
    </xf>
    <xf numFmtId="169" fontId="88" fillId="0" borderId="1" xfId="1" applyNumberFormat="1" applyFont="1" applyFill="1" applyBorder="1" applyAlignment="1" applyProtection="1">
      <alignment horizontal="left" vertical="center" wrapText="1"/>
    </xf>
    <xf numFmtId="0" fontId="90" fillId="0" borderId="1" xfId="0" applyNumberFormat="1" applyFont="1" applyFill="1" applyBorder="1" applyAlignment="1" applyProtection="1">
      <alignment horizontal="center" vertical="center" wrapText="1"/>
    </xf>
    <xf numFmtId="0" fontId="90" fillId="0" borderId="1" xfId="0" applyNumberFormat="1" applyFont="1" applyFill="1" applyBorder="1" applyAlignment="1" applyProtection="1">
      <alignment horizontal="left" vertical="center" wrapText="1"/>
    </xf>
    <xf numFmtId="3" fontId="90" fillId="0" borderId="0" xfId="8" applyNumberFormat="1" applyFont="1" applyFill="1" applyAlignment="1">
      <alignment horizontal="left" vertical="center" wrapText="1"/>
    </xf>
    <xf numFmtId="3" fontId="88" fillId="0" borderId="0" xfId="8" applyNumberFormat="1" applyFont="1" applyFill="1" applyAlignment="1">
      <alignment horizontal="left" vertical="center" wrapText="1"/>
    </xf>
    <xf numFmtId="0" fontId="90" fillId="0" borderId="0" xfId="2" applyFont="1" applyFill="1" applyAlignment="1">
      <alignment horizontal="center" vertical="top" wrapText="1"/>
    </xf>
    <xf numFmtId="0" fontId="88" fillId="0" borderId="0" xfId="9" applyNumberFormat="1" applyFont="1" applyFill="1" applyBorder="1" applyAlignment="1">
      <alignment horizontal="center" vertical="center"/>
    </xf>
    <xf numFmtId="3" fontId="91" fillId="0" borderId="0" xfId="8" applyNumberFormat="1" applyFont="1" applyFill="1" applyAlignment="1">
      <alignment horizontal="left" vertical="top" wrapText="1"/>
    </xf>
    <xf numFmtId="0" fontId="143" fillId="0" borderId="0" xfId="0" applyFont="1" applyFill="1" applyAlignment="1">
      <alignment horizontal="right" vertical="center" wrapText="1"/>
    </xf>
    <xf numFmtId="0" fontId="144" fillId="0" borderId="0" xfId="0" applyFont="1" applyFill="1" applyAlignment="1">
      <alignment horizontal="right" vertical="center"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174" fontId="90" fillId="0" borderId="0" xfId="7" applyNumberFormat="1" applyFont="1" applyFill="1" applyBorder="1" applyAlignment="1" applyProtection="1">
      <alignment horizontal="center" vertical="center" wrapText="1"/>
      <protection hidden="1"/>
    </xf>
    <xf numFmtId="173" fontId="90" fillId="0" borderId="0" xfId="5" applyNumberFormat="1" applyFont="1" applyFill="1" applyBorder="1" applyAlignment="1" applyProtection="1">
      <alignment horizontal="right" vertical="center"/>
      <protection hidden="1"/>
    </xf>
    <xf numFmtId="172" fontId="90" fillId="0" borderId="0" xfId="5" applyNumberFormat="1" applyFont="1" applyFill="1" applyBorder="1" applyAlignment="1" applyProtection="1">
      <alignment horizontal="right" vertical="center"/>
      <protection hidden="1"/>
    </xf>
    <xf numFmtId="172" fontId="88" fillId="0" borderId="0" xfId="1" applyNumberFormat="1" applyFont="1" applyFill="1" applyBorder="1" applyAlignment="1" applyProtection="1">
      <alignment horizontal="right" vertical="center" wrapText="1"/>
    </xf>
    <xf numFmtId="172" fontId="96" fillId="0" borderId="0" xfId="5" applyNumberFormat="1" applyFont="1" applyFill="1" applyBorder="1" applyAlignment="1" applyProtection="1">
      <alignment horizontal="right" vertical="center"/>
      <protection hidden="1"/>
    </xf>
    <xf numFmtId="172" fontId="92" fillId="0" borderId="0" xfId="5" applyNumberFormat="1" applyFont="1" applyFill="1" applyBorder="1" applyAlignment="1" applyProtection="1">
      <alignment horizontal="right" vertical="center"/>
      <protection hidden="1"/>
    </xf>
    <xf numFmtId="169" fontId="90" fillId="0" borderId="0" xfId="5" applyNumberFormat="1" applyFont="1" applyFill="1" applyBorder="1" applyAlignment="1" applyProtection="1">
      <alignment horizontal="right" vertical="center"/>
      <protection hidden="1"/>
    </xf>
    <xf numFmtId="169" fontId="90" fillId="0" borderId="0" xfId="5" applyFont="1" applyFill="1" applyBorder="1" applyAlignment="1" applyProtection="1">
      <alignment horizontal="center" vertical="center" wrapText="1"/>
      <protection hidden="1"/>
    </xf>
    <xf numFmtId="174" fontId="88" fillId="0" borderId="0" xfId="5" applyNumberFormat="1" applyFont="1" applyFill="1" applyBorder="1" applyAlignment="1" applyProtection="1">
      <alignment horizontal="right" vertical="center"/>
      <protection hidden="1"/>
    </xf>
    <xf numFmtId="169" fontId="90" fillId="0" borderId="0" xfId="5" applyFont="1" applyFill="1" applyBorder="1" applyAlignment="1" applyProtection="1">
      <alignment horizontal="right" vertical="center"/>
      <protection hidden="1"/>
    </xf>
    <xf numFmtId="172" fontId="194" fillId="0" borderId="0" xfId="5" applyNumberFormat="1" applyFont="1" applyFill="1" applyBorder="1" applyAlignment="1" applyProtection="1">
      <alignment horizontal="right" vertical="center"/>
      <protection hidden="1"/>
    </xf>
    <xf numFmtId="0" fontId="193" fillId="0" borderId="1" xfId="7" quotePrefix="1" applyFont="1" applyFill="1" applyBorder="1" applyAlignment="1" applyProtection="1">
      <alignment horizontal="center" vertical="center" wrapText="1"/>
      <protection hidden="1"/>
    </xf>
    <xf numFmtId="0" fontId="193" fillId="0" borderId="1" xfId="7" applyFont="1" applyFill="1" applyBorder="1" applyAlignment="1" applyProtection="1">
      <alignment horizontal="left" vertical="center" wrapText="1"/>
      <protection hidden="1"/>
    </xf>
    <xf numFmtId="0" fontId="193" fillId="0" borderId="1" xfId="7" quotePrefix="1" applyFont="1" applyFill="1" applyBorder="1" applyAlignment="1" applyProtection="1">
      <alignment horizontal="center" vertical="center"/>
      <protection hidden="1"/>
    </xf>
    <xf numFmtId="0" fontId="97" fillId="0" borderId="1" xfId="7" applyFont="1" applyFill="1" applyBorder="1" applyAlignment="1" applyProtection="1">
      <alignment horizontal="center" vertical="center"/>
      <protection hidden="1"/>
    </xf>
    <xf numFmtId="172" fontId="193" fillId="0" borderId="1" xfId="5" applyNumberFormat="1" applyFont="1" applyFill="1" applyBorder="1" applyAlignment="1" applyProtection="1">
      <alignment horizontal="right" vertical="center"/>
      <protection hidden="1"/>
    </xf>
    <xf numFmtId="172" fontId="193" fillId="0" borderId="0" xfId="5" applyNumberFormat="1" applyFont="1" applyFill="1" applyBorder="1" applyAlignment="1" applyProtection="1">
      <alignment horizontal="right" vertical="center"/>
      <protection hidden="1"/>
    </xf>
    <xf numFmtId="0" fontId="97" fillId="0" borderId="0" xfId="7" applyFont="1" applyFill="1" applyBorder="1" applyAlignment="1" applyProtection="1">
      <alignment vertical="center"/>
      <protection hidden="1"/>
    </xf>
    <xf numFmtId="3" fontId="88" fillId="0" borderId="0" xfId="8" applyNumberFormat="1" applyFont="1" applyFill="1" applyAlignment="1">
      <alignment horizontal="left" vertical="center" wrapText="1"/>
    </xf>
    <xf numFmtId="0" fontId="92" fillId="0" borderId="0" xfId="0" applyFont="1" applyFill="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0" fontId="88" fillId="0" borderId="0" xfId="0" applyFont="1" applyFill="1" applyAlignment="1">
      <alignment vertical="top" wrapText="1"/>
    </xf>
    <xf numFmtId="0" fontId="92" fillId="0" borderId="0" xfId="0" applyFont="1" applyFill="1" applyBorder="1" applyAlignment="1">
      <alignment horizontal="right" vertical="center"/>
    </xf>
    <xf numFmtId="3" fontId="90" fillId="0" borderId="1" xfId="0" applyNumberFormat="1" applyFont="1" applyFill="1" applyBorder="1" applyAlignment="1" applyProtection="1">
      <alignment horizontal="right" vertical="center" wrapText="1"/>
    </xf>
    <xf numFmtId="10" fontId="90" fillId="0" borderId="1" xfId="0" applyNumberFormat="1" applyFont="1" applyFill="1" applyBorder="1" applyAlignment="1" applyProtection="1">
      <alignment horizontal="right" vertical="center" wrapText="1"/>
    </xf>
    <xf numFmtId="0" fontId="88" fillId="0" borderId="1" xfId="752" applyNumberFormat="1" applyFont="1" applyFill="1" applyBorder="1" applyAlignment="1" applyProtection="1">
      <alignment horizontal="left" vertical="top" wrapText="1"/>
    </xf>
    <xf numFmtId="172" fontId="88" fillId="0" borderId="1" xfId="100" applyNumberFormat="1" applyFont="1" applyFill="1" applyBorder="1" applyAlignment="1" applyProtection="1">
      <alignment horizontal="center" vertical="center" wrapText="1"/>
      <protection locked="0"/>
    </xf>
    <xf numFmtId="10" fontId="88" fillId="0" borderId="1" xfId="4" applyNumberFormat="1" applyFont="1" applyFill="1" applyBorder="1" applyAlignment="1" applyProtection="1">
      <alignment horizontal="right" vertical="center" wrapText="1"/>
      <protection locked="0"/>
    </xf>
    <xf numFmtId="0" fontId="88" fillId="0" borderId="1" xfId="752" quotePrefix="1" applyNumberFormat="1" applyFont="1" applyFill="1" applyBorder="1" applyAlignment="1" applyProtection="1">
      <alignment horizontal="left" vertical="top" wrapText="1"/>
    </xf>
    <xf numFmtId="10" fontId="90" fillId="0" borderId="1" xfId="4" applyNumberFormat="1" applyFont="1" applyFill="1" applyBorder="1" applyAlignment="1" applyProtection="1">
      <alignment horizontal="right" vertical="center" wrapText="1"/>
      <protection locked="0"/>
    </xf>
    <xf numFmtId="0" fontId="90" fillId="0" borderId="1" xfId="0" applyNumberFormat="1" applyFont="1" applyFill="1" applyBorder="1" applyAlignment="1" applyProtection="1">
      <alignment horizontal="right" vertical="center" wrapText="1"/>
    </xf>
    <xf numFmtId="172" fontId="90" fillId="0" borderId="1" xfId="100" applyNumberFormat="1" applyFont="1" applyFill="1" applyBorder="1" applyAlignment="1" applyProtection="1">
      <alignment horizontal="right" vertical="center" wrapText="1"/>
    </xf>
    <xf numFmtId="0" fontId="152" fillId="0" borderId="0" xfId="0" applyFont="1" applyFill="1" applyAlignment="1">
      <alignment horizontal="right"/>
    </xf>
    <xf numFmtId="172" fontId="151" fillId="0" borderId="1" xfId="100" applyNumberFormat="1" applyFont="1" applyFill="1" applyBorder="1" applyProtection="1">
      <protection hidden="1"/>
    </xf>
    <xf numFmtId="227" fontId="151" fillId="0" borderId="1" xfId="100" applyNumberFormat="1" applyFont="1" applyFill="1" applyBorder="1" applyProtection="1">
      <protection hidden="1"/>
    </xf>
    <xf numFmtId="172" fontId="90" fillId="0" borderId="1" xfId="100" applyNumberFormat="1" applyFont="1" applyFill="1" applyBorder="1" applyAlignment="1" applyProtection="1">
      <alignment vertical="center"/>
      <protection hidden="1"/>
    </xf>
    <xf numFmtId="0" fontId="195" fillId="0" borderId="0" xfId="0" applyFont="1" applyFill="1"/>
    <xf numFmtId="172" fontId="90" fillId="0" borderId="1" xfId="0" applyNumberFormat="1" applyFont="1" applyFill="1" applyBorder="1" applyAlignment="1" applyProtection="1">
      <alignment horizontal="right" vertical="center" wrapText="1"/>
    </xf>
    <xf numFmtId="10" fontId="90" fillId="0" borderId="1" xfId="100" applyNumberFormat="1" applyFont="1" applyFill="1" applyBorder="1" applyAlignment="1" applyProtection="1">
      <alignment horizontal="right" vertical="center" wrapText="1"/>
    </xf>
    <xf numFmtId="3" fontId="90" fillId="0" borderId="1" xfId="2" applyNumberFormat="1" applyFont="1" applyFill="1" applyBorder="1" applyAlignment="1" applyProtection="1">
      <alignment horizontal="right" vertical="center" wrapText="1"/>
    </xf>
    <xf numFmtId="0" fontId="90" fillId="0" borderId="3" xfId="0" applyFont="1" applyFill="1" applyBorder="1" applyAlignment="1">
      <alignment horizontal="left"/>
    </xf>
    <xf numFmtId="0" fontId="88" fillId="0" borderId="0" xfId="0" applyFont="1" applyFill="1" applyAlignment="1">
      <alignment horizontal="left"/>
    </xf>
    <xf numFmtId="0" fontId="88" fillId="0" borderId="40" xfId="0" applyFont="1" applyFill="1" applyBorder="1" applyAlignment="1">
      <alignment horizontal="right" vertical="center"/>
    </xf>
    <xf numFmtId="169" fontId="193" fillId="0" borderId="1" xfId="5" applyNumberFormat="1" applyFont="1" applyFill="1" applyBorder="1" applyAlignment="1" applyProtection="1">
      <alignment horizontal="right" vertical="center"/>
      <protection hidden="1"/>
    </xf>
    <xf numFmtId="0" fontId="90" fillId="0" borderId="0" xfId="9" applyNumberFormat="1" applyFont="1" applyFill="1" applyBorder="1" applyAlignment="1">
      <alignment horizontal="center" vertical="center" wrapText="1"/>
    </xf>
    <xf numFmtId="0" fontId="92" fillId="0" borderId="0" xfId="755" applyFont="1" applyFill="1" applyAlignment="1">
      <alignment horizontal="center" vertical="center"/>
    </xf>
    <xf numFmtId="0" fontId="88" fillId="0" borderId="0" xfId="755" applyFont="1" applyFill="1" applyAlignment="1">
      <alignment vertical="top" wrapText="1"/>
    </xf>
    <xf numFmtId="0" fontId="90" fillId="0" borderId="0" xfId="755" applyFont="1" applyFill="1" applyAlignment="1">
      <alignment vertical="top" wrapText="1"/>
    </xf>
    <xf numFmtId="0" fontId="90" fillId="0" borderId="1" xfId="0" applyFont="1" applyFill="1" applyBorder="1" applyAlignment="1">
      <alignment horizontal="center" vertical="center"/>
    </xf>
    <xf numFmtId="0" fontId="90" fillId="0" borderId="0" xfId="893" applyNumberFormat="1" applyFont="1" applyFill="1" applyAlignment="1">
      <alignment horizontal="left" vertical="center" wrapText="1"/>
    </xf>
    <xf numFmtId="0" fontId="90" fillId="0" borderId="1" xfId="2" applyNumberFormat="1" applyFont="1" applyFill="1" applyBorder="1" applyAlignment="1" applyProtection="1">
      <alignment horizontal="center" vertical="center" wrapText="1"/>
    </xf>
    <xf numFmtId="172" fontId="90" fillId="0" borderId="1" xfId="751" applyNumberFormat="1" applyFont="1" applyFill="1" applyBorder="1" applyAlignment="1" applyProtection="1">
      <alignment horizontal="center" vertical="center" wrapText="1"/>
      <protection locked="0"/>
    </xf>
    <xf numFmtId="0" fontId="90" fillId="0" borderId="1" xfId="755" applyNumberFormat="1" applyFont="1" applyFill="1" applyBorder="1" applyAlignment="1" applyProtection="1">
      <alignment horizontal="center" vertical="center" wrapText="1"/>
    </xf>
    <xf numFmtId="0" fontId="90" fillId="0" borderId="0" xfId="9" applyNumberFormat="1" applyFont="1" applyFill="1" applyBorder="1" applyAlignment="1">
      <alignment horizontal="center" vertical="center" wrapText="1"/>
    </xf>
    <xf numFmtId="0" fontId="90" fillId="0" borderId="0" xfId="755" applyFont="1" applyFill="1" applyAlignment="1">
      <alignment horizontal="center" vertical="center" wrapText="1"/>
    </xf>
    <xf numFmtId="0" fontId="92" fillId="0" borderId="0" xfId="755" applyFont="1" applyFill="1" applyAlignment="1">
      <alignment horizontal="center" vertical="center" wrapText="1"/>
    </xf>
    <xf numFmtId="0" fontId="89" fillId="0" borderId="0" xfId="755" applyFont="1" applyFill="1" applyAlignment="1">
      <alignment horizontal="center" vertical="center" wrapText="1"/>
    </xf>
    <xf numFmtId="0" fontId="92" fillId="0" borderId="0" xfId="755" applyFont="1" applyFill="1" applyAlignment="1">
      <alignment horizontal="center" vertical="center"/>
    </xf>
    <xf numFmtId="3" fontId="90" fillId="0" borderId="0" xfId="755" applyNumberFormat="1" applyFont="1" applyFill="1" applyAlignment="1">
      <alignment vertical="top" wrapText="1"/>
    </xf>
    <xf numFmtId="0" fontId="88" fillId="0" borderId="0" xfId="755" applyFont="1" applyFill="1" applyAlignment="1">
      <alignment vertical="top" wrapText="1"/>
    </xf>
    <xf numFmtId="0" fontId="90" fillId="0" borderId="0" xfId="755" applyFont="1" applyFill="1" applyAlignment="1">
      <alignment vertical="top" wrapText="1"/>
    </xf>
    <xf numFmtId="3" fontId="88" fillId="0" borderId="0" xfId="755" applyNumberFormat="1" applyFont="1" applyFill="1" applyAlignment="1">
      <alignment horizontal="left" vertical="top" wrapText="1"/>
    </xf>
    <xf numFmtId="0" fontId="88" fillId="0" borderId="0" xfId="755" applyFont="1" applyFill="1" applyAlignment="1">
      <alignment horizontal="left" vertical="top" wrapText="1"/>
    </xf>
    <xf numFmtId="3" fontId="88" fillId="0" borderId="0" xfId="8" applyNumberFormat="1" applyFont="1" applyFill="1" applyAlignment="1">
      <alignment horizontal="left" vertical="center" wrapText="1"/>
    </xf>
    <xf numFmtId="0" fontId="146" fillId="0" borderId="0" xfId="0" applyFont="1" applyFill="1" applyAlignment="1">
      <alignment horizontal="right" vertical="center" wrapText="1"/>
    </xf>
    <xf numFmtId="0" fontId="145" fillId="0" borderId="0" xfId="0" applyFont="1" applyFill="1" applyAlignment="1">
      <alignment horizontal="right" vertical="center" wrapText="1"/>
    </xf>
    <xf numFmtId="0" fontId="90" fillId="0" borderId="0" xfId="0" applyFont="1" applyFill="1" applyAlignment="1">
      <alignment horizontal="center" vertical="center" wrapText="1"/>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3" fontId="90" fillId="0" borderId="0" xfId="8" applyNumberFormat="1" applyFont="1" applyFill="1" applyAlignment="1">
      <alignment horizontal="left" vertical="center" wrapText="1"/>
    </xf>
    <xf numFmtId="0" fontId="88" fillId="0" borderId="0" xfId="9" applyNumberFormat="1" applyFont="1" applyFill="1" applyBorder="1" applyAlignment="1">
      <alignment horizontal="center" vertical="center" wrapText="1"/>
    </xf>
    <xf numFmtId="0" fontId="90" fillId="0" borderId="1" xfId="0" applyFont="1" applyFill="1" applyBorder="1" applyAlignment="1">
      <alignment horizontal="center" vertical="center"/>
    </xf>
    <xf numFmtId="3" fontId="90" fillId="0" borderId="1" xfId="7" applyNumberFormat="1" applyFont="1" applyFill="1" applyBorder="1" applyAlignment="1" applyProtection="1">
      <alignment horizontal="center" vertical="center" wrapText="1"/>
      <protection hidden="1"/>
    </xf>
    <xf numFmtId="3" fontId="90" fillId="0" borderId="1" xfId="7" applyNumberFormat="1" applyFont="1" applyFill="1" applyBorder="1" applyAlignment="1" applyProtection="1">
      <alignment horizontal="center" vertical="center"/>
      <protection hidden="1"/>
    </xf>
    <xf numFmtId="0" fontId="90" fillId="0" borderId="0" xfId="2" applyFont="1" applyFill="1" applyAlignment="1">
      <alignment horizontal="center" vertical="top" wrapText="1"/>
    </xf>
    <xf numFmtId="0" fontId="90" fillId="0" borderId="0" xfId="9" applyNumberFormat="1" applyFont="1" applyFill="1" applyBorder="1" applyAlignment="1">
      <alignment horizontal="center" vertical="top" wrapText="1"/>
    </xf>
    <xf numFmtId="0" fontId="143" fillId="0" borderId="0" xfId="0" applyFont="1" applyFill="1" applyAlignment="1">
      <alignment horizontal="right" vertical="center" wrapText="1"/>
    </xf>
    <xf numFmtId="0" fontId="144" fillId="0" borderId="0" xfId="0" applyFont="1" applyFill="1" applyAlignment="1">
      <alignment horizontal="right" vertical="center" wrapText="1"/>
    </xf>
    <xf numFmtId="3" fontId="90" fillId="0" borderId="0" xfId="7" applyNumberFormat="1" applyFont="1" applyFill="1" applyBorder="1" applyAlignment="1" applyProtection="1">
      <alignment horizontal="center" vertical="center" wrapText="1"/>
      <protection hidden="1"/>
    </xf>
    <xf numFmtId="3" fontId="92" fillId="0" borderId="0" xfId="7" applyNumberFormat="1" applyFont="1" applyFill="1" applyBorder="1" applyAlignment="1" applyProtection="1">
      <alignment horizontal="center" vertical="center" wrapText="1"/>
      <protection hidden="1"/>
    </xf>
    <xf numFmtId="0" fontId="90" fillId="0" borderId="0" xfId="7" applyNumberFormat="1" applyFont="1" applyFill="1" applyBorder="1" applyAlignment="1" applyProtection="1">
      <alignment horizontal="center" vertical="center" wrapText="1"/>
      <protection hidden="1"/>
    </xf>
    <xf numFmtId="0" fontId="88" fillId="0" borderId="0" xfId="9" applyNumberFormat="1" applyFont="1" applyFill="1" applyBorder="1" applyAlignment="1">
      <alignment horizontal="center" vertical="center"/>
    </xf>
    <xf numFmtId="3" fontId="91" fillId="0" borderId="0" xfId="8" applyNumberFormat="1" applyFont="1" applyFill="1" applyAlignment="1">
      <alignment horizontal="left" vertical="top" wrapText="1"/>
    </xf>
    <xf numFmtId="0" fontId="88" fillId="0" borderId="0" xfId="9" applyNumberFormat="1" applyFont="1" applyFill="1" applyBorder="1" applyAlignment="1">
      <alignment horizontal="center" vertical="top" wrapText="1"/>
    </xf>
    <xf numFmtId="3" fontId="139" fillId="3" borderId="0" xfId="8" applyNumberFormat="1" applyFont="1" applyFill="1" applyAlignment="1">
      <alignment horizontal="left" vertical="center" wrapText="1"/>
    </xf>
    <xf numFmtId="0" fontId="137" fillId="3" borderId="0" xfId="11" applyFont="1" applyFill="1" applyAlignment="1">
      <alignment horizontal="center" vertical="center" wrapText="1"/>
    </xf>
    <xf numFmtId="0" fontId="141" fillId="3" borderId="0" xfId="11" applyFont="1" applyFill="1" applyAlignment="1">
      <alignment horizontal="right" vertical="center" wrapText="1"/>
    </xf>
    <xf numFmtId="0" fontId="142" fillId="3" borderId="0" xfId="11" applyFont="1" applyFill="1" applyAlignment="1">
      <alignment horizontal="center" wrapText="1"/>
    </xf>
    <xf numFmtId="3" fontId="141" fillId="0" borderId="0" xfId="11" applyNumberFormat="1" applyFont="1" applyFill="1" applyAlignment="1">
      <alignment horizontal="center" vertical="center"/>
    </xf>
    <xf numFmtId="3" fontId="142" fillId="0" borderId="0" xfId="8" applyNumberFormat="1" applyFont="1" applyFill="1" applyAlignment="1">
      <alignment horizontal="left" vertical="center" wrapText="1"/>
    </xf>
    <xf numFmtId="0" fontId="141" fillId="3" borderId="5" xfId="11" applyFont="1" applyFill="1" applyBorder="1" applyAlignment="1">
      <alignment horizontal="left" vertical="center" wrapText="1"/>
    </xf>
    <xf numFmtId="0" fontId="141" fillId="3" borderId="6" xfId="11" applyFont="1" applyFill="1" applyBorder="1" applyAlignment="1">
      <alignment horizontal="left" vertical="center" wrapText="1"/>
    </xf>
    <xf numFmtId="3" fontId="142" fillId="3" borderId="0" xfId="8" applyNumberFormat="1" applyFont="1" applyFill="1" applyAlignment="1">
      <alignment horizontal="left" vertical="center" wrapText="1"/>
    </xf>
    <xf numFmtId="0" fontId="142" fillId="5" borderId="4" xfId="11" applyFont="1" applyFill="1" applyBorder="1" applyAlignment="1">
      <alignment horizontal="center" vertical="center" wrapText="1"/>
    </xf>
    <xf numFmtId="0" fontId="142" fillId="5" borderId="5" xfId="11" applyFont="1" applyFill="1" applyBorder="1" applyAlignment="1">
      <alignment horizontal="center" vertical="center" wrapText="1"/>
    </xf>
    <xf numFmtId="0" fontId="142" fillId="5" borderId="6" xfId="11" applyFont="1" applyFill="1" applyBorder="1" applyAlignment="1">
      <alignment horizontal="center" vertical="center" wrapText="1"/>
    </xf>
    <xf numFmtId="0" fontId="139" fillId="4" borderId="4" xfId="11" applyFont="1" applyFill="1" applyBorder="1" applyAlignment="1">
      <alignment horizontal="left" vertical="center" wrapText="1"/>
    </xf>
    <xf numFmtId="0" fontId="139" fillId="4" borderId="5" xfId="11" applyFont="1" applyFill="1" applyBorder="1" applyAlignment="1">
      <alignment horizontal="left" vertical="center" wrapText="1"/>
    </xf>
    <xf numFmtId="0" fontId="139" fillId="4" borderId="6" xfId="11" applyFont="1" applyFill="1" applyBorder="1" applyAlignment="1">
      <alignment horizontal="left" vertical="center" wrapText="1"/>
    </xf>
    <xf numFmtId="0" fontId="139" fillId="3" borderId="4" xfId="11" applyFont="1" applyFill="1" applyBorder="1" applyAlignment="1">
      <alignment horizontal="left" vertical="center" wrapText="1"/>
    </xf>
    <xf numFmtId="0" fontId="139" fillId="3" borderId="5" xfId="11" applyFont="1" applyFill="1" applyBorder="1" applyAlignment="1">
      <alignment horizontal="left" vertical="center" wrapText="1"/>
    </xf>
    <xf numFmtId="0" fontId="139" fillId="3" borderId="6" xfId="11" applyFont="1" applyFill="1" applyBorder="1" applyAlignment="1">
      <alignment horizontal="left" vertical="center" wrapText="1"/>
    </xf>
    <xf numFmtId="0" fontId="141" fillId="3" borderId="5" xfId="11" applyFont="1" applyFill="1" applyBorder="1" applyAlignment="1">
      <alignment vertical="center" wrapText="1"/>
    </xf>
    <xf numFmtId="0" fontId="141" fillId="3" borderId="6" xfId="11" applyFont="1" applyFill="1" applyBorder="1" applyAlignment="1">
      <alignment vertical="center" wrapText="1"/>
    </xf>
    <xf numFmtId="0" fontId="138" fillId="3" borderId="4" xfId="11" applyFont="1" applyFill="1" applyBorder="1" applyAlignment="1">
      <alignment horizontal="left" vertical="center" wrapText="1"/>
    </xf>
    <xf numFmtId="0" fontId="138" fillId="3" borderId="5" xfId="11" applyFont="1" applyFill="1" applyBorder="1" applyAlignment="1">
      <alignment horizontal="left" vertical="center" wrapText="1"/>
    </xf>
    <xf numFmtId="0" fontId="173" fillId="3" borderId="5" xfId="11" applyFont="1" applyFill="1" applyBorder="1" applyAlignment="1">
      <alignment horizontal="left" vertical="center" wrapText="1"/>
    </xf>
    <xf numFmtId="0" fontId="173" fillId="3" borderId="6" xfId="11" applyFont="1" applyFill="1" applyBorder="1" applyAlignment="1">
      <alignment horizontal="left" vertical="center" wrapText="1"/>
    </xf>
    <xf numFmtId="0" fontId="141" fillId="3" borderId="5" xfId="8" applyFont="1" applyFill="1" applyBorder="1" applyAlignment="1">
      <alignment vertical="center" wrapText="1"/>
    </xf>
    <xf numFmtId="0" fontId="141" fillId="3" borderId="6" xfId="8" applyFont="1" applyFill="1" applyBorder="1" applyAlignment="1">
      <alignment vertical="center" wrapText="1"/>
    </xf>
    <xf numFmtId="0" fontId="172" fillId="3" borderId="4" xfId="11" applyFont="1" applyFill="1" applyBorder="1" applyAlignment="1">
      <alignment horizontal="left" vertical="center" wrapText="1"/>
    </xf>
    <xf numFmtId="0" fontId="172" fillId="3" borderId="5" xfId="11" applyFont="1" applyFill="1" applyBorder="1" applyAlignment="1">
      <alignment horizontal="left" vertical="center" wrapText="1"/>
    </xf>
    <xf numFmtId="0" fontId="172" fillId="3" borderId="6" xfId="11" applyFont="1" applyFill="1" applyBorder="1" applyAlignment="1">
      <alignment horizontal="left" vertical="center" wrapText="1"/>
    </xf>
    <xf numFmtId="0" fontId="138" fillId="4" borderId="4" xfId="11" applyFont="1" applyFill="1" applyBorder="1" applyAlignment="1">
      <alignment horizontal="left" vertical="center" wrapText="1"/>
    </xf>
    <xf numFmtId="0" fontId="138" fillId="4" borderId="5" xfId="11" applyFont="1" applyFill="1" applyBorder="1" applyAlignment="1">
      <alignment horizontal="left" vertical="center" wrapText="1"/>
    </xf>
    <xf numFmtId="0" fontId="138" fillId="3" borderId="7" xfId="11" applyFont="1" applyFill="1" applyBorder="1" applyAlignment="1">
      <alignment horizontal="center" vertical="justify" wrapText="1"/>
    </xf>
    <xf numFmtId="0" fontId="138" fillId="3" borderId="9" xfId="11" applyFont="1" applyFill="1" applyBorder="1" applyAlignment="1">
      <alignment horizontal="center" vertical="justify" wrapText="1"/>
    </xf>
    <xf numFmtId="0" fontId="138" fillId="3" borderId="8" xfId="11" applyFont="1" applyFill="1" applyBorder="1" applyAlignment="1">
      <alignment horizontal="center" vertical="justify" wrapText="1"/>
    </xf>
    <xf numFmtId="0" fontId="139" fillId="3" borderId="0" xfId="0" applyFont="1" applyFill="1" applyAlignment="1">
      <alignment horizontal="left" wrapText="1"/>
    </xf>
    <xf numFmtId="0" fontId="146" fillId="0" borderId="0" xfId="2" applyFont="1" applyFill="1" applyAlignment="1">
      <alignment horizontal="center"/>
    </xf>
    <xf numFmtId="0" fontId="3" fillId="0" borderId="1" xfId="0" applyFont="1" applyFill="1" applyBorder="1" applyAlignment="1">
      <alignment horizontal="center" vertical="center" wrapText="1"/>
    </xf>
    <xf numFmtId="167" fontId="146" fillId="0" borderId="0" xfId="0" applyNumberFormat="1" applyFont="1" applyFill="1" applyBorder="1" applyAlignment="1">
      <alignment horizontal="left" vertical="center" wrapText="1"/>
    </xf>
    <xf numFmtId="0" fontId="146" fillId="0" borderId="0" xfId="9" applyNumberFormat="1" applyFont="1" applyFill="1" applyBorder="1" applyAlignment="1">
      <alignment horizontal="center" vertical="top" wrapText="1"/>
    </xf>
    <xf numFmtId="0" fontId="146" fillId="0" borderId="0" xfId="2" applyFont="1" applyFill="1" applyAlignment="1">
      <alignment horizontal="center" vertical="top" wrapText="1"/>
    </xf>
    <xf numFmtId="3" fontId="145" fillId="0" borderId="0" xfId="0" applyNumberFormat="1" applyFont="1" applyFill="1" applyAlignment="1">
      <alignment horizontal="center" vertical="center"/>
    </xf>
    <xf numFmtId="0" fontId="146" fillId="0" borderId="4" xfId="2" applyNumberFormat="1" applyFont="1" applyFill="1" applyBorder="1" applyAlignment="1" applyProtection="1">
      <alignment horizontal="center" vertical="center" wrapText="1"/>
    </xf>
    <xf numFmtId="0" fontId="146" fillId="0" borderId="6" xfId="2" applyNumberFormat="1" applyFont="1" applyFill="1" applyBorder="1" applyAlignment="1" applyProtection="1">
      <alignment horizontal="center" vertical="center" wrapText="1"/>
    </xf>
    <xf numFmtId="0" fontId="146" fillId="0" borderId="1" xfId="0" applyFont="1" applyFill="1" applyBorder="1" applyAlignment="1">
      <alignment wrapText="1"/>
    </xf>
    <xf numFmtId="0" fontId="146" fillId="0" borderId="0" xfId="0" applyFont="1" applyFill="1" applyAlignment="1">
      <alignment horizontal="center" vertical="center" wrapText="1"/>
    </xf>
    <xf numFmtId="0" fontId="146" fillId="0" borderId="0" xfId="2" applyFont="1" applyFill="1" applyAlignment="1">
      <alignment horizontal="center" vertical="center" wrapText="1"/>
    </xf>
    <xf numFmtId="0" fontId="146" fillId="0" borderId="0" xfId="2" applyFont="1" applyFill="1" applyAlignment="1">
      <alignment horizontal="center" vertical="center"/>
    </xf>
    <xf numFmtId="3" fontId="91" fillId="0" borderId="0" xfId="8" applyNumberFormat="1" applyFont="1" applyFill="1" applyAlignment="1">
      <alignment horizontal="left" vertical="top"/>
    </xf>
    <xf numFmtId="0" fontId="90" fillId="0" borderId="0" xfId="893" applyNumberFormat="1" applyFont="1" applyFill="1" applyAlignment="1">
      <alignment horizontal="left" vertical="center" wrapText="1"/>
    </xf>
    <xf numFmtId="0" fontId="3" fillId="0" borderId="0" xfId="0" applyFont="1" applyFill="1" applyAlignment="1">
      <alignment horizontal="left" vertical="center"/>
    </xf>
    <xf numFmtId="0" fontId="3" fillId="0" borderId="0" xfId="2" applyFont="1" applyFill="1" applyAlignment="1">
      <alignment horizontal="center" vertical="center"/>
    </xf>
    <xf numFmtId="0" fontId="146" fillId="0" borderId="0" xfId="9" applyNumberFormat="1" applyFont="1" applyFill="1" applyBorder="1" applyAlignment="1">
      <alignment horizontal="left" vertical="center"/>
    </xf>
    <xf numFmtId="0" fontId="146" fillId="0" borderId="0" xfId="0" applyFont="1" applyFill="1" applyBorder="1" applyAlignment="1">
      <alignment horizontal="left" vertical="center"/>
    </xf>
    <xf numFmtId="15" fontId="92" fillId="0" borderId="0" xfId="0" applyNumberFormat="1" applyFont="1" applyFill="1" applyAlignment="1">
      <alignment horizontal="center" vertical="center"/>
    </xf>
    <xf numFmtId="172" fontId="90" fillId="0" borderId="0" xfId="1" applyNumberFormat="1" applyFont="1" applyFill="1" applyAlignment="1">
      <alignment horizontal="left"/>
    </xf>
    <xf numFmtId="172" fontId="88" fillId="0" borderId="0" xfId="1" applyNumberFormat="1" applyFont="1" applyFill="1" applyAlignment="1">
      <alignment horizontal="left"/>
    </xf>
    <xf numFmtId="0" fontId="90" fillId="0" borderId="3" xfId="9" applyFont="1" applyFill="1" applyBorder="1" applyAlignment="1">
      <alignment horizontal="left" vertical="center"/>
    </xf>
    <xf numFmtId="0" fontId="89" fillId="0" borderId="0" xfId="0" applyFont="1" applyFill="1" applyAlignment="1">
      <alignment horizontal="center" vertical="center" wrapText="1"/>
    </xf>
    <xf numFmtId="3" fontId="90" fillId="0" borderId="0" xfId="8" applyNumberFormat="1" applyFont="1" applyFill="1" applyAlignment="1">
      <alignment horizontal="left" vertical="top" wrapText="1"/>
    </xf>
    <xf numFmtId="0" fontId="90" fillId="0" borderId="3" xfId="0" applyFont="1" applyFill="1" applyBorder="1" applyAlignment="1">
      <alignment horizontal="left"/>
    </xf>
    <xf numFmtId="0" fontId="146" fillId="0" borderId="0" xfId="0" applyFont="1" applyFill="1" applyBorder="1" applyAlignment="1">
      <alignment horizontal="right" vertical="center" wrapText="1"/>
    </xf>
    <xf numFmtId="0" fontId="145" fillId="0" borderId="0" xfId="0" applyFont="1" applyFill="1" applyBorder="1" applyAlignment="1">
      <alignment horizontal="right" vertical="center" wrapText="1"/>
    </xf>
    <xf numFmtId="0" fontId="89" fillId="0" borderId="0" xfId="0" applyFont="1" applyFill="1" applyBorder="1" applyAlignment="1">
      <alignment horizontal="center" vertical="center" wrapText="1"/>
    </xf>
    <xf numFmtId="15" fontId="92" fillId="0" borderId="0" xfId="0" applyNumberFormat="1" applyFont="1" applyFill="1" applyBorder="1" applyAlignment="1">
      <alignment horizontal="center" vertical="center" wrapText="1"/>
    </xf>
    <xf numFmtId="0" fontId="92" fillId="0" borderId="0" xfId="0" applyFont="1" applyFill="1" applyBorder="1" applyAlignment="1">
      <alignment horizontal="center" vertical="center" wrapText="1"/>
    </xf>
    <xf numFmtId="0" fontId="88" fillId="0" borderId="0" xfId="0" applyFont="1" applyFill="1" applyBorder="1" applyAlignment="1">
      <alignment horizontal="center" vertical="center" wrapText="1"/>
    </xf>
    <xf numFmtId="0" fontId="88" fillId="0" borderId="0" xfId="0" applyFont="1" applyFill="1" applyAlignment="1">
      <alignment horizontal="left" vertical="center"/>
    </xf>
    <xf numFmtId="0" fontId="88" fillId="0" borderId="0" xfId="0" applyFont="1" applyFill="1" applyAlignment="1">
      <alignment horizontal="left" vertical="center" wrapText="1"/>
    </xf>
    <xf numFmtId="0" fontId="88" fillId="0" borderId="0" xfId="0" quotePrefix="1" applyFont="1" applyFill="1" applyAlignment="1">
      <alignment horizontal="left" vertical="center" wrapText="1"/>
    </xf>
    <xf numFmtId="0" fontId="153" fillId="0" borderId="0" xfId="291" applyFont="1" applyFill="1" applyAlignment="1">
      <alignment horizontal="right" vertical="center" wrapText="1"/>
    </xf>
    <xf numFmtId="0" fontId="144" fillId="0" borderId="0" xfId="291" applyFont="1" applyFill="1" applyAlignment="1">
      <alignment horizontal="right" vertical="center" wrapText="1"/>
    </xf>
    <xf numFmtId="0" fontId="89" fillId="3" borderId="0" xfId="0" applyFont="1" applyFill="1" applyAlignment="1">
      <alignment horizontal="center" vertical="center" wrapText="1"/>
    </xf>
    <xf numFmtId="15" fontId="92" fillId="3" borderId="0" xfId="0" applyNumberFormat="1" applyFont="1" applyFill="1" applyAlignment="1">
      <alignment horizontal="center" vertical="center"/>
    </xf>
    <xf numFmtId="0" fontId="92" fillId="3" borderId="0" xfId="0" applyFont="1" applyFill="1" applyAlignment="1">
      <alignment horizontal="center" vertical="center"/>
    </xf>
    <xf numFmtId="0" fontId="93" fillId="4" borderId="7" xfId="8" applyFont="1" applyFill="1" applyBorder="1" applyAlignment="1">
      <alignment horizontal="center" vertical="center" wrapText="1"/>
    </xf>
    <xf numFmtId="0" fontId="93" fillId="4" borderId="8" xfId="8" applyFont="1" applyFill="1" applyBorder="1" applyAlignment="1">
      <alignment horizontal="center" vertical="center" wrapText="1"/>
    </xf>
    <xf numFmtId="0" fontId="93" fillId="4" borderId="4" xfId="8" applyFont="1" applyFill="1" applyBorder="1" applyAlignment="1">
      <alignment horizontal="center" vertical="center" wrapText="1"/>
    </xf>
    <xf numFmtId="0" fontId="93" fillId="4" borderId="6" xfId="8" applyFont="1" applyFill="1" applyBorder="1" applyAlignment="1">
      <alignment horizontal="center" vertical="center" wrapText="1"/>
    </xf>
    <xf numFmtId="0" fontId="100" fillId="4" borderId="7" xfId="8" applyFont="1" applyFill="1" applyBorder="1" applyAlignment="1" applyProtection="1">
      <alignment horizontal="center" vertical="center" wrapText="1"/>
    </xf>
    <xf numFmtId="0" fontId="100" fillId="4" borderId="8" xfId="8" applyFont="1" applyFill="1" applyBorder="1" applyAlignment="1" applyProtection="1">
      <alignment horizontal="center" vertical="center" wrapText="1"/>
    </xf>
    <xf numFmtId="172" fontId="93" fillId="3" borderId="3" xfId="751" applyNumberFormat="1" applyFont="1" applyFill="1" applyBorder="1" applyAlignment="1" applyProtection="1">
      <protection locked="0"/>
    </xf>
    <xf numFmtId="172" fontId="93" fillId="3" borderId="0" xfId="751" applyNumberFormat="1" applyFont="1" applyFill="1" applyAlignment="1" applyProtection="1">
      <alignment horizontal="left"/>
      <protection locked="0"/>
    </xf>
    <xf numFmtId="172" fontId="99" fillId="3" borderId="0" xfId="751" applyNumberFormat="1" applyFont="1" applyFill="1" applyAlignment="1" applyProtection="1">
      <alignment horizontal="left"/>
      <protection locked="0"/>
    </xf>
    <xf numFmtId="0" fontId="142" fillId="3" borderId="2" xfId="8" applyFont="1" applyFill="1" applyBorder="1" applyAlignment="1">
      <alignment horizontal="left"/>
    </xf>
    <xf numFmtId="0" fontId="93" fillId="4" borderId="1" xfId="8" applyFont="1" applyFill="1" applyBorder="1" applyAlignment="1">
      <alignment horizontal="center" vertical="center" wrapText="1"/>
    </xf>
    <xf numFmtId="0" fontId="99" fillId="3" borderId="3" xfId="8" applyFont="1" applyFill="1" applyBorder="1" applyAlignment="1">
      <alignment horizontal="left"/>
    </xf>
    <xf numFmtId="0" fontId="88" fillId="3" borderId="0" xfId="0" applyFont="1" applyFill="1" applyAlignment="1">
      <alignment horizontal="left" vertical="center" wrapText="1"/>
    </xf>
    <xf numFmtId="0" fontId="90" fillId="3" borderId="0" xfId="0" applyFont="1" applyFill="1" applyAlignment="1">
      <alignment horizontal="left" vertical="center" wrapText="1"/>
    </xf>
    <xf numFmtId="3" fontId="88" fillId="3" borderId="0" xfId="0" applyNumberFormat="1" applyFont="1" applyFill="1" applyAlignment="1">
      <alignment horizontal="left" vertical="center" wrapText="1"/>
    </xf>
    <xf numFmtId="0" fontId="88" fillId="3" borderId="0" xfId="0" applyNumberFormat="1" applyFont="1" applyFill="1" applyAlignment="1">
      <alignment horizontal="left" vertical="center" wrapText="1"/>
    </xf>
    <xf numFmtId="0" fontId="170" fillId="3" borderId="0" xfId="0" applyFont="1" applyFill="1" applyAlignment="1">
      <alignment horizontal="right" vertical="center" wrapText="1"/>
    </xf>
    <xf numFmtId="0" fontId="144" fillId="3" borderId="0" xfId="0" applyFont="1" applyFill="1" applyAlignment="1">
      <alignment horizontal="right" vertical="center" wrapText="1"/>
    </xf>
    <xf numFmtId="15" fontId="92" fillId="3" borderId="0" xfId="0" quotePrefix="1" applyNumberFormat="1" applyFont="1" applyFill="1" applyAlignment="1">
      <alignment horizontal="center" vertical="center"/>
    </xf>
    <xf numFmtId="0" fontId="92" fillId="0" borderId="3" xfId="0" applyFont="1" applyFill="1" applyBorder="1" applyAlignment="1">
      <alignment horizontal="left" vertical="center"/>
    </xf>
    <xf numFmtId="0" fontId="90" fillId="4" borderId="1" xfId="2" applyNumberFormat="1" applyFont="1" applyFill="1" applyBorder="1" applyAlignment="1" applyProtection="1">
      <alignment horizontal="center" vertical="center" wrapText="1"/>
    </xf>
    <xf numFmtId="172" fontId="90" fillId="4" borderId="1" xfId="1" applyNumberFormat="1" applyFont="1" applyFill="1" applyBorder="1" applyAlignment="1" applyProtection="1">
      <alignment horizontal="center" vertical="center" wrapText="1"/>
    </xf>
    <xf numFmtId="0" fontId="88" fillId="0" borderId="0" xfId="0" applyFont="1" applyFill="1" applyAlignment="1">
      <alignment vertical="center" wrapText="1"/>
    </xf>
    <xf numFmtId="3" fontId="139" fillId="0" borderId="0" xfId="11" applyNumberFormat="1" applyFont="1" applyFill="1" applyAlignment="1">
      <alignment horizontal="left" vertical="center" wrapText="1"/>
    </xf>
    <xf numFmtId="0" fontId="90" fillId="0" borderId="7" xfId="2" applyNumberFormat="1" applyFont="1" applyFill="1" applyBorder="1" applyAlignment="1" applyProtection="1">
      <alignment horizontal="center" vertical="center" wrapText="1"/>
    </xf>
    <xf numFmtId="0" fontId="90" fillId="0" borderId="8" xfId="2" applyNumberFormat="1" applyFont="1" applyFill="1" applyBorder="1" applyAlignment="1" applyProtection="1">
      <alignment horizontal="center" vertical="center" wrapText="1"/>
    </xf>
    <xf numFmtId="172" fontId="90" fillId="0" borderId="4" xfId="1" applyNumberFormat="1" applyFont="1" applyFill="1" applyBorder="1" applyAlignment="1" applyProtection="1">
      <alignment horizontal="center" vertical="center" wrapText="1"/>
    </xf>
    <xf numFmtId="172" fontId="90" fillId="0" borderId="6" xfId="1" applyNumberFormat="1" applyFont="1" applyFill="1" applyBorder="1" applyAlignment="1" applyProtection="1">
      <alignment horizontal="center" vertical="center" wrapText="1"/>
    </xf>
    <xf numFmtId="172" fontId="90" fillId="0" borderId="7" xfId="1" applyNumberFormat="1" applyFont="1" applyFill="1" applyBorder="1" applyAlignment="1" applyProtection="1">
      <alignment horizontal="center" vertical="center" wrapText="1"/>
    </xf>
    <xf numFmtId="172" fontId="90" fillId="0" borderId="8" xfId="1" applyNumberFormat="1" applyFont="1" applyFill="1" applyBorder="1" applyAlignment="1" applyProtection="1">
      <alignment horizontal="center" vertical="center" wrapText="1"/>
    </xf>
    <xf numFmtId="0" fontId="90" fillId="0" borderId="0" xfId="0" applyFont="1" applyFill="1" applyAlignment="1">
      <alignment horizontal="center" wrapText="1"/>
    </xf>
    <xf numFmtId="0" fontId="90" fillId="0" borderId="1" xfId="2" applyNumberFormat="1" applyFont="1" applyFill="1" applyBorder="1" applyAlignment="1" applyProtection="1">
      <alignment horizontal="center" vertical="center" wrapText="1"/>
    </xf>
    <xf numFmtId="0" fontId="94" fillId="0" borderId="0" xfId="0" applyFont="1" applyFill="1" applyAlignment="1">
      <alignment vertical="center" wrapText="1"/>
    </xf>
    <xf numFmtId="3" fontId="95" fillId="0" borderId="0" xfId="8" applyNumberFormat="1" applyFont="1" applyFill="1" applyAlignment="1">
      <alignment horizontal="left" vertical="center" wrapText="1"/>
    </xf>
    <xf numFmtId="3" fontId="91" fillId="0" borderId="0" xfId="8" applyNumberFormat="1" applyFont="1" applyFill="1" applyAlignment="1">
      <alignment horizontal="left" vertical="center" wrapText="1"/>
    </xf>
    <xf numFmtId="3" fontId="95" fillId="0" borderId="0" xfId="11" applyNumberFormat="1" applyFont="1" applyFill="1" applyAlignment="1">
      <alignment horizontal="left" vertical="center" wrapText="1"/>
    </xf>
    <xf numFmtId="0" fontId="93" fillId="0" borderId="0" xfId="0" applyFont="1" applyFill="1" applyAlignment="1">
      <alignment horizontal="center" vertical="center" wrapText="1"/>
    </xf>
    <xf numFmtId="0" fontId="99" fillId="0" borderId="0" xfId="0" applyFont="1" applyFill="1" applyAlignment="1">
      <alignment horizontal="center" vertical="center" wrapText="1"/>
    </xf>
    <xf numFmtId="0" fontId="101" fillId="0" borderId="0" xfId="0" applyFont="1" applyFill="1" applyAlignment="1">
      <alignment horizontal="center" vertical="center" wrapText="1"/>
    </xf>
    <xf numFmtId="15" fontId="99" fillId="0" borderId="0" xfId="0" applyNumberFormat="1" applyFont="1" applyFill="1" applyAlignment="1">
      <alignment horizontal="center" vertical="center"/>
    </xf>
    <xf numFmtId="0" fontId="99" fillId="0" borderId="0" xfId="0" applyFont="1" applyFill="1" applyAlignment="1">
      <alignment horizontal="center" vertical="center"/>
    </xf>
  </cellXfs>
  <cellStyles count="1023">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Check Cell" xfId="768" builtinId="23" customBuiltin="1"/>
    <cellStyle name="Check Cell 2" xfId="505"/>
    <cellStyle name="Check Cell 3" xfId="961"/>
    <cellStyle name="CHUONG" xfId="98"/>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th" xfId="393"/>
    <cellStyle name="Thanh" xfId="394"/>
    <cellStyle name="thuy" xfId="395"/>
    <cellStyle name="Thuyet minh" xfId="396"/>
    <cellStyle name="thvt" xfId="397"/>
    <cellStyle name="viet" xfId="402"/>
    <cellStyle name="viet2" xfId="403"/>
    <cellStyle name="vntxt1" xfId="406"/>
    <cellStyle name="vntxt1 2" xfId="407"/>
    <cellStyle name="vntxt2" xfId="408"/>
    <cellStyle name="vnhead1" xfId="404"/>
    <cellStyle name="vnhead3" xfId="405"/>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1428750</xdr:colOff>
      <xdr:row>1</xdr:row>
      <xdr:rowOff>94894</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1"/>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812425</xdr:colOff>
      <xdr:row>1</xdr:row>
      <xdr:rowOff>188462</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1107280</xdr:colOff>
      <xdr:row>1</xdr:row>
      <xdr:rowOff>223480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971549</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919272</xdr:colOff>
      <xdr:row>0</xdr:row>
      <xdr:rowOff>580668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304799</xdr:colOff>
      <xdr:row>0</xdr:row>
      <xdr:rowOff>580668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876299</xdr:colOff>
      <xdr:row>1</xdr:row>
      <xdr:rowOff>47268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971549</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981074</xdr:colOff>
      <xdr:row>1</xdr:row>
      <xdr:rowOff>199668</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812425</xdr:colOff>
      <xdr:row>1</xdr:row>
      <xdr:rowOff>210874</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28749" cy="580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C25" sqref="C25"/>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553" customFormat="1" ht="10.5">
      <c r="A1" s="552"/>
      <c r="B1" s="552"/>
      <c r="C1" s="552"/>
      <c r="D1" s="552"/>
      <c r="E1" s="552"/>
      <c r="F1" s="552"/>
    </row>
    <row r="2" spans="1:11" s="553" customFormat="1" ht="10.5">
      <c r="A2" s="552"/>
      <c r="B2" s="552"/>
      <c r="C2" s="552"/>
      <c r="D2" s="552"/>
      <c r="E2" s="552"/>
      <c r="F2" s="552"/>
    </row>
    <row r="3" spans="1:11" ht="13.5" customHeight="1">
      <c r="A3" s="119"/>
      <c r="B3" s="120"/>
      <c r="C3" s="119"/>
      <c r="D3" s="119"/>
      <c r="E3" s="119"/>
      <c r="F3" s="119"/>
    </row>
    <row r="4" spans="1:11">
      <c r="A4" s="119"/>
      <c r="B4" s="119"/>
      <c r="C4" s="119"/>
      <c r="D4" s="384"/>
      <c r="E4" s="119"/>
      <c r="F4" s="119"/>
      <c r="J4" s="3">
        <v>5</v>
      </c>
      <c r="K4" s="4"/>
    </row>
    <row r="5" spans="1:11">
      <c r="A5" s="119"/>
      <c r="B5" s="119"/>
      <c r="C5" s="119"/>
      <c r="D5" s="119"/>
      <c r="E5" s="119"/>
      <c r="F5" s="119"/>
      <c r="J5" s="3">
        <v>6</v>
      </c>
      <c r="K5" s="4"/>
    </row>
    <row r="6" spans="1:11">
      <c r="A6" s="119"/>
      <c r="B6" s="119"/>
      <c r="C6" s="119"/>
      <c r="D6" s="119"/>
      <c r="E6" s="119"/>
      <c r="F6" s="119"/>
      <c r="J6" s="3">
        <v>7</v>
      </c>
      <c r="K6" s="4"/>
    </row>
    <row r="7" spans="1:11">
      <c r="A7" s="119"/>
      <c r="B7" s="444" t="s">
        <v>965</v>
      </c>
      <c r="C7" s="441">
        <f>BCTinhHinhTaiChinh_06105!E41-BCTaiSan_06134!D32</f>
        <v>0</v>
      </c>
      <c r="D7" s="441">
        <f>BCTinhHinhTaiChinh_06105!F41-BCTaiSan_06134!E32</f>
        <v>0</v>
      </c>
      <c r="E7" s="119"/>
      <c r="F7" s="119"/>
      <c r="J7" s="3">
        <v>8</v>
      </c>
      <c r="K7" s="4"/>
    </row>
    <row r="8" spans="1:11">
      <c r="A8" s="119"/>
      <c r="B8" s="444" t="s">
        <v>966</v>
      </c>
      <c r="C8" s="442">
        <f>BCTinhHinhTaiChinh_06105!E74-BCTaiSan_06134!D64</f>
        <v>0</v>
      </c>
      <c r="D8" s="441">
        <f>BCTinhHinhTaiChinh_06105!F74-BCTaiSan_06134!E64</f>
        <v>0</v>
      </c>
      <c r="E8" s="119"/>
      <c r="F8" s="119"/>
      <c r="J8" s="3">
        <v>9</v>
      </c>
      <c r="K8" s="4"/>
    </row>
    <row r="9" spans="1:11">
      <c r="A9" s="119"/>
      <c r="B9" s="444" t="s">
        <v>964</v>
      </c>
      <c r="C9" s="442">
        <f>BCTinhHinhTaiChinh_06105!E75-BCTaiSan_06134!D65</f>
        <v>0</v>
      </c>
      <c r="D9" s="441">
        <f>BCTinhHinhTaiChinh_06105!F75-BCTaiSan_06134!E65</f>
        <v>0</v>
      </c>
      <c r="E9" s="119"/>
      <c r="F9" s="119"/>
      <c r="J9" s="3">
        <v>10</v>
      </c>
      <c r="K9" s="4"/>
    </row>
    <row r="10" spans="1:11">
      <c r="A10" s="119"/>
      <c r="B10" s="444" t="s">
        <v>967</v>
      </c>
      <c r="C10" s="442">
        <f>BCThuNhap_06203!F14-BCThuNhap_06203!F18-BCThuNhap_06203!F22-BCKetQuaHoatDong_06135!D14</f>
        <v>0</v>
      </c>
      <c r="D10" s="443"/>
      <c r="E10" s="119"/>
      <c r="F10" s="119"/>
      <c r="J10" s="3">
        <v>11</v>
      </c>
      <c r="K10" s="4"/>
    </row>
    <row r="11" spans="1:11">
      <c r="A11" s="119"/>
      <c r="B11" s="444" t="s">
        <v>968</v>
      </c>
      <c r="C11" s="442">
        <f>BCThuNhap_06203!F26+BCThuNhap_06203!F31-BCKetQuaHoatDong_06135!D19</f>
        <v>0</v>
      </c>
      <c r="D11" s="441">
        <f>BCThuNhap_06203!G26+BCThuNhap_06203!G31-BCKetQuaHoatDong_06135!F19</f>
        <v>0</v>
      </c>
      <c r="E11" s="119"/>
      <c r="F11" s="119"/>
      <c r="J11" s="3">
        <v>12</v>
      </c>
      <c r="K11" s="4"/>
    </row>
    <row r="12" spans="1:11">
      <c r="A12" s="119"/>
      <c r="B12" s="444" t="s">
        <v>969</v>
      </c>
      <c r="C12" s="441">
        <f>BCTinhHinhTaiChinh_06105!E80-BCTinhHinhTaiChinh_06105!F80-BCThuNhap_06203!F63</f>
        <v>0</v>
      </c>
      <c r="D12" s="441">
        <f>BCKetQuaHoatDong_06135!D54+BCKetQuaHoatDong_06135!D53-BCThuNhap_06203!F63</f>
        <v>0</v>
      </c>
      <c r="E12" s="119"/>
      <c r="F12" s="119"/>
    </row>
    <row r="13" spans="1:11">
      <c r="A13" s="119"/>
      <c r="B13" s="119" t="s">
        <v>970</v>
      </c>
      <c r="C13" s="441">
        <f>BCDanhMucDauTu_06136!F59-BCTaiSan_06134!D32</f>
        <v>0</v>
      </c>
      <c r="D13" s="441">
        <f>B03_181!D22-BCTinhHinhTaiChinh_06105!E75</f>
        <v>0</v>
      </c>
      <c r="E13" s="119"/>
      <c r="F13" s="119"/>
    </row>
    <row r="14" spans="1:11">
      <c r="A14" s="119"/>
      <c r="B14" s="128"/>
      <c r="C14" s="129"/>
      <c r="D14" s="119"/>
      <c r="E14" s="119"/>
      <c r="F14" s="119"/>
    </row>
    <row r="15" spans="1:11">
      <c r="A15" s="119"/>
      <c r="B15" s="119"/>
      <c r="C15" s="129"/>
      <c r="D15" s="119"/>
      <c r="E15" s="119"/>
      <c r="F15" s="119"/>
    </row>
    <row r="16" spans="1:11">
      <c r="A16" s="119"/>
      <c r="B16" s="119"/>
      <c r="C16" s="119"/>
      <c r="D16" s="119"/>
      <c r="E16" s="119"/>
      <c r="F16" s="119"/>
    </row>
    <row r="17" spans="1:9">
      <c r="A17" s="119"/>
      <c r="B17" s="119"/>
      <c r="C17" s="119" t="s">
        <v>1101</v>
      </c>
      <c r="D17" s="119"/>
      <c r="E17" s="119"/>
      <c r="F17" s="119"/>
    </row>
    <row r="18" spans="1:9">
      <c r="A18" s="119"/>
      <c r="B18" s="119"/>
      <c r="C18" s="119"/>
      <c r="D18" s="119"/>
      <c r="E18" s="119"/>
      <c r="F18" s="119"/>
    </row>
    <row r="19" spans="1:9">
      <c r="A19" s="119"/>
      <c r="B19" s="119"/>
      <c r="C19" s="119"/>
      <c r="D19" s="119" t="s">
        <v>973</v>
      </c>
      <c r="E19" s="119"/>
      <c r="F19" s="119"/>
    </row>
    <row r="20" spans="1:9" ht="30">
      <c r="A20" s="119"/>
      <c r="B20" s="119"/>
      <c r="C20" s="440" t="s">
        <v>1105</v>
      </c>
      <c r="D20" s="119"/>
      <c r="E20" s="119"/>
      <c r="F20" s="119"/>
    </row>
    <row r="21" spans="1:9">
      <c r="A21" s="119"/>
      <c r="B21" s="130"/>
      <c r="C21" s="439" t="s">
        <v>1106</v>
      </c>
      <c r="D21" s="130"/>
      <c r="E21" s="119"/>
      <c r="F21" s="119"/>
    </row>
    <row r="22" spans="1:9">
      <c r="A22" s="119"/>
      <c r="B22" s="130"/>
      <c r="C22" s="119"/>
      <c r="D22" s="130"/>
      <c r="E22" s="119"/>
      <c r="F22" s="119" t="s">
        <v>974</v>
      </c>
    </row>
    <row r="23" spans="1:9">
      <c r="A23" s="119"/>
      <c r="B23" s="131"/>
      <c r="C23" s="119" t="s">
        <v>1107</v>
      </c>
      <c r="D23" s="131"/>
      <c r="E23" s="119"/>
      <c r="F23" s="119"/>
    </row>
    <row r="24" spans="1:9">
      <c r="A24" s="119"/>
      <c r="B24" s="119"/>
      <c r="C24" s="119"/>
      <c r="D24" s="119"/>
      <c r="E24" s="119"/>
      <c r="F24" s="119"/>
      <c r="I24" s="2" t="s">
        <v>972</v>
      </c>
    </row>
    <row r="25" spans="1:9" ht="21">
      <c r="A25" s="119"/>
      <c r="B25" s="119"/>
      <c r="C25" s="448" t="s">
        <v>1108</v>
      </c>
      <c r="D25" s="448" t="s">
        <v>1102</v>
      </c>
      <c r="E25" s="119"/>
      <c r="F25" s="119"/>
    </row>
    <row r="26" spans="1:9">
      <c r="A26" s="119"/>
      <c r="B26" s="119"/>
      <c r="C26" s="119"/>
      <c r="D26" s="119"/>
      <c r="E26" s="119"/>
      <c r="F26" s="119"/>
    </row>
    <row r="27" spans="1:9">
      <c r="A27" s="119"/>
      <c r="B27" s="119"/>
      <c r="C27" s="119"/>
      <c r="D27" s="119"/>
      <c r="E27" s="119"/>
      <c r="F27" s="119"/>
    </row>
    <row r="28" spans="1:9">
      <c r="A28" s="119"/>
      <c r="B28" s="119"/>
      <c r="C28" s="119"/>
      <c r="D28" s="119"/>
      <c r="E28" s="119"/>
      <c r="F28" s="119"/>
    </row>
    <row r="29" spans="1:9">
      <c r="A29" s="119"/>
      <c r="B29" s="130"/>
      <c r="C29" s="132"/>
      <c r="D29" s="130"/>
      <c r="E29" s="119"/>
      <c r="F29" s="119"/>
    </row>
    <row r="30" spans="1:9" ht="14.45" customHeight="1">
      <c r="A30" s="122"/>
      <c r="B30" s="130"/>
      <c r="C30" s="122"/>
      <c r="D30" s="130"/>
      <c r="E30" s="119"/>
      <c r="F30" s="119"/>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
  <sheetViews>
    <sheetView view="pageBreakPreview" topLeftCell="B1" zoomScaleNormal="100" zoomScaleSheetLayoutView="100" workbookViewId="0">
      <selection activeCell="D13" sqref="D13"/>
    </sheetView>
  </sheetViews>
  <sheetFormatPr defaultColWidth="9.140625" defaultRowHeight="12.75"/>
  <cols>
    <col min="1" max="1" width="6.7109375" style="137" customWidth="1"/>
    <col min="2" max="2" width="50" style="137" customWidth="1"/>
    <col min="3" max="3" width="12.140625" style="137" customWidth="1"/>
    <col min="4" max="5" width="21.7109375" style="251" customWidth="1"/>
    <col min="6" max="6" width="23" style="251" customWidth="1"/>
    <col min="7" max="16384" width="9.140625" style="137"/>
  </cols>
  <sheetData>
    <row r="1" spans="1:6" s="524" customFormat="1" ht="30" customHeight="1">
      <c r="A1" s="678" t="s">
        <v>858</v>
      </c>
      <c r="B1" s="678"/>
      <c r="C1" s="678"/>
      <c r="D1" s="678"/>
      <c r="E1" s="678"/>
      <c r="F1" s="678"/>
    </row>
    <row r="2" spans="1:6" s="524" customFormat="1" ht="41.25" customHeight="1">
      <c r="A2" s="679" t="s">
        <v>859</v>
      </c>
      <c r="B2" s="679"/>
      <c r="C2" s="679"/>
      <c r="D2" s="679"/>
      <c r="E2" s="679"/>
      <c r="F2" s="679"/>
    </row>
    <row r="3" spans="1:6" ht="35.25" customHeight="1">
      <c r="A3" s="680" t="s">
        <v>795</v>
      </c>
      <c r="B3" s="680"/>
      <c r="C3" s="680"/>
      <c r="D3" s="680"/>
      <c r="E3" s="680"/>
      <c r="F3" s="680"/>
    </row>
    <row r="4" spans="1:6">
      <c r="A4" s="682" t="s">
        <v>1107</v>
      </c>
      <c r="B4" s="682"/>
      <c r="C4" s="682"/>
      <c r="D4" s="682"/>
      <c r="E4" s="682"/>
      <c r="F4" s="682"/>
    </row>
    <row r="5" spans="1:6" ht="5.25" customHeight="1">
      <c r="A5" s="508"/>
      <c r="B5" s="682"/>
      <c r="C5" s="682"/>
      <c r="D5" s="682"/>
      <c r="E5" s="682"/>
    </row>
    <row r="6" spans="1:6" ht="28.5" customHeight="1">
      <c r="A6" s="144" t="s">
        <v>280</v>
      </c>
      <c r="B6" s="195" t="s">
        <v>539</v>
      </c>
      <c r="C6" s="696" t="s">
        <v>1095</v>
      </c>
      <c r="D6" s="696"/>
      <c r="E6" s="696"/>
      <c r="F6" s="696"/>
    </row>
    <row r="7" spans="1:6" ht="28.5" customHeight="1">
      <c r="A7" s="144" t="s">
        <v>281</v>
      </c>
      <c r="B7" s="195" t="s">
        <v>541</v>
      </c>
      <c r="C7" s="696" t="s">
        <v>988</v>
      </c>
      <c r="D7" s="696"/>
      <c r="E7" s="696"/>
      <c r="F7" s="696"/>
    </row>
    <row r="8" spans="1:6" ht="28.5" customHeight="1">
      <c r="A8" s="144" t="s">
        <v>282</v>
      </c>
      <c r="B8" s="195" t="s">
        <v>542</v>
      </c>
      <c r="C8" s="696" t="s">
        <v>1094</v>
      </c>
      <c r="D8" s="696"/>
      <c r="E8" s="696"/>
      <c r="F8" s="696"/>
    </row>
    <row r="9" spans="1:6" ht="28.5" customHeight="1">
      <c r="A9" s="144" t="s">
        <v>419</v>
      </c>
      <c r="B9" s="548" t="s">
        <v>987</v>
      </c>
      <c r="C9" s="746" t="s">
        <v>1093</v>
      </c>
      <c r="D9" s="746"/>
      <c r="E9" s="746"/>
      <c r="F9" s="746"/>
    </row>
    <row r="10" spans="1:6" ht="25.5">
      <c r="A10" s="144" t="s">
        <v>422</v>
      </c>
      <c r="B10" s="195" t="s">
        <v>543</v>
      </c>
      <c r="C10" s="677" t="s">
        <v>1109</v>
      </c>
      <c r="D10" s="677"/>
      <c r="E10" s="677"/>
      <c r="F10" s="677"/>
    </row>
    <row r="11" spans="1:6">
      <c r="A11" s="144"/>
      <c r="B11" s="195"/>
      <c r="C11" s="514"/>
      <c r="D11" s="514"/>
      <c r="E11" s="514"/>
      <c r="F11" s="514"/>
    </row>
    <row r="12" spans="1:6" s="138" customFormat="1" ht="18.600000000000001" customHeight="1">
      <c r="A12" s="115" t="s">
        <v>613</v>
      </c>
      <c r="B12" s="115"/>
      <c r="C12" s="115"/>
      <c r="D12" s="385"/>
      <c r="E12" s="385"/>
      <c r="F12" s="261" t="s">
        <v>503</v>
      </c>
    </row>
    <row r="13" spans="1:6" ht="60" customHeight="1">
      <c r="A13" s="515" t="s">
        <v>217</v>
      </c>
      <c r="B13" s="515" t="s">
        <v>218</v>
      </c>
      <c r="C13" s="515" t="s">
        <v>198</v>
      </c>
      <c r="D13" s="247" t="s">
        <v>219</v>
      </c>
      <c r="E13" s="247" t="s">
        <v>220</v>
      </c>
      <c r="F13" s="247" t="s">
        <v>221</v>
      </c>
    </row>
    <row r="14" spans="1:6" ht="25.5">
      <c r="A14" s="505" t="s">
        <v>59</v>
      </c>
      <c r="B14" s="101" t="s">
        <v>222</v>
      </c>
      <c r="C14" s="101" t="s">
        <v>18</v>
      </c>
      <c r="D14" s="498">
        <v>658868924</v>
      </c>
      <c r="E14" s="498">
        <v>97769726</v>
      </c>
      <c r="F14" s="498">
        <v>756638650</v>
      </c>
    </row>
    <row r="15" spans="1:6" ht="25.5">
      <c r="A15" s="134">
        <v>1</v>
      </c>
      <c r="B15" s="103" t="s">
        <v>853</v>
      </c>
      <c r="C15" s="103" t="s">
        <v>901</v>
      </c>
      <c r="D15" s="386"/>
      <c r="E15" s="386"/>
      <c r="F15" s="386"/>
    </row>
    <row r="16" spans="1:6" ht="25.5">
      <c r="A16" s="134">
        <v>2</v>
      </c>
      <c r="B16" s="103" t="s">
        <v>223</v>
      </c>
      <c r="C16" s="103" t="s">
        <v>19</v>
      </c>
      <c r="D16" s="386">
        <v>658460000</v>
      </c>
      <c r="E16" s="386">
        <v>97700000</v>
      </c>
      <c r="F16" s="386">
        <v>756160000</v>
      </c>
    </row>
    <row r="17" spans="1:6" ht="25.5">
      <c r="A17" s="134">
        <v>3</v>
      </c>
      <c r="B17" s="103" t="s">
        <v>224</v>
      </c>
      <c r="C17" s="103" t="s">
        <v>20</v>
      </c>
      <c r="D17" s="386">
        <v>408924</v>
      </c>
      <c r="E17" s="386">
        <v>69726</v>
      </c>
      <c r="F17" s="386">
        <v>478650</v>
      </c>
    </row>
    <row r="18" spans="1:6" ht="27.75" customHeight="1">
      <c r="A18" s="134">
        <v>4</v>
      </c>
      <c r="B18" s="103" t="s">
        <v>225</v>
      </c>
      <c r="C18" s="103" t="s">
        <v>21</v>
      </c>
      <c r="D18" s="386"/>
      <c r="E18" s="386"/>
      <c r="F18" s="386"/>
    </row>
    <row r="19" spans="1:6" ht="25.5">
      <c r="A19" s="505" t="s">
        <v>87</v>
      </c>
      <c r="B19" s="101" t="s">
        <v>226</v>
      </c>
      <c r="C19" s="101" t="s">
        <v>22</v>
      </c>
      <c r="D19" s="498">
        <v>350367545</v>
      </c>
      <c r="E19" s="498">
        <v>353714671</v>
      </c>
      <c r="F19" s="498">
        <v>704082216</v>
      </c>
    </row>
    <row r="20" spans="1:6" ht="25.5">
      <c r="A20" s="134">
        <v>1</v>
      </c>
      <c r="B20" s="103" t="s">
        <v>890</v>
      </c>
      <c r="C20" s="103" t="s">
        <v>23</v>
      </c>
      <c r="D20" s="386">
        <v>98815892</v>
      </c>
      <c r="E20" s="386">
        <v>104698971</v>
      </c>
      <c r="F20" s="386">
        <v>203514863</v>
      </c>
    </row>
    <row r="21" spans="1:6" ht="25.5">
      <c r="A21" s="134">
        <v>2</v>
      </c>
      <c r="B21" s="103" t="s">
        <v>891</v>
      </c>
      <c r="C21" s="103" t="s">
        <v>24</v>
      </c>
      <c r="D21" s="386">
        <v>79823816</v>
      </c>
      <c r="E21" s="386">
        <v>77740842</v>
      </c>
      <c r="F21" s="386">
        <v>157564658</v>
      </c>
    </row>
    <row r="22" spans="1:6" ht="25.5">
      <c r="A22" s="134"/>
      <c r="B22" s="105" t="s">
        <v>174</v>
      </c>
      <c r="C22" s="103" t="s">
        <v>902</v>
      </c>
      <c r="D22" s="386">
        <v>60000000</v>
      </c>
      <c r="E22" s="386">
        <v>60000000</v>
      </c>
      <c r="F22" s="386">
        <v>120000000</v>
      </c>
    </row>
    <row r="23" spans="1:6" ht="25.5">
      <c r="A23" s="134"/>
      <c r="B23" s="105" t="s">
        <v>175</v>
      </c>
      <c r="C23" s="103" t="s">
        <v>903</v>
      </c>
      <c r="D23" s="386">
        <v>2054487</v>
      </c>
      <c r="E23" s="386"/>
      <c r="F23" s="386">
        <v>2054487</v>
      </c>
    </row>
    <row r="24" spans="1:6" ht="24" customHeight="1">
      <c r="A24" s="134"/>
      <c r="B24" s="105" t="s">
        <v>631</v>
      </c>
      <c r="C24" s="103" t="s">
        <v>904</v>
      </c>
      <c r="D24" s="386"/>
      <c r="E24" s="386"/>
      <c r="F24" s="386"/>
    </row>
    <row r="25" spans="1:6" ht="25.5">
      <c r="A25" s="134"/>
      <c r="B25" s="105" t="s">
        <v>176</v>
      </c>
      <c r="C25" s="103" t="s">
        <v>905</v>
      </c>
      <c r="D25" s="386">
        <v>16500000</v>
      </c>
      <c r="E25" s="386">
        <v>16500000</v>
      </c>
      <c r="F25" s="386">
        <v>33000000</v>
      </c>
    </row>
    <row r="26" spans="1:6" ht="25.5">
      <c r="A26" s="134"/>
      <c r="B26" s="105" t="s">
        <v>177</v>
      </c>
      <c r="C26" s="103" t="s">
        <v>906</v>
      </c>
      <c r="D26" s="386">
        <v>1269329</v>
      </c>
      <c r="E26" s="386">
        <v>1240842</v>
      </c>
      <c r="F26" s="386">
        <v>2510171</v>
      </c>
    </row>
    <row r="27" spans="1:6" ht="51">
      <c r="A27" s="134">
        <v>3</v>
      </c>
      <c r="B27" s="106" t="s">
        <v>889</v>
      </c>
      <c r="C27" s="103" t="s">
        <v>25</v>
      </c>
      <c r="D27" s="386">
        <v>104239498</v>
      </c>
      <c r="E27" s="386">
        <v>105533773</v>
      </c>
      <c r="F27" s="386">
        <v>209773271</v>
      </c>
    </row>
    <row r="28" spans="1:6" ht="25.5">
      <c r="A28" s="134"/>
      <c r="B28" s="105" t="s">
        <v>178</v>
      </c>
      <c r="C28" s="103" t="s">
        <v>492</v>
      </c>
      <c r="D28" s="386">
        <v>49500000</v>
      </c>
      <c r="E28" s="386">
        <v>49500000</v>
      </c>
      <c r="F28" s="386">
        <v>99000000</v>
      </c>
    </row>
    <row r="29" spans="1:6" ht="25.5">
      <c r="A29" s="134"/>
      <c r="B29" s="105" t="s">
        <v>179</v>
      </c>
      <c r="C29" s="103" t="s">
        <v>493</v>
      </c>
      <c r="D29" s="386">
        <v>33000000</v>
      </c>
      <c r="E29" s="386">
        <v>33000000</v>
      </c>
      <c r="F29" s="386">
        <v>66000000</v>
      </c>
    </row>
    <row r="30" spans="1:6" ht="38.25">
      <c r="A30" s="134"/>
      <c r="B30" s="136" t="s">
        <v>761</v>
      </c>
      <c r="C30" s="103" t="s">
        <v>494</v>
      </c>
      <c r="D30" s="386">
        <v>8361347</v>
      </c>
      <c r="E30" s="386">
        <v>8859143</v>
      </c>
      <c r="F30" s="386">
        <v>17220490</v>
      </c>
    </row>
    <row r="31" spans="1:6" ht="25.5">
      <c r="A31" s="134"/>
      <c r="B31" s="136" t="s">
        <v>760</v>
      </c>
      <c r="C31" s="103" t="s">
        <v>495</v>
      </c>
      <c r="D31" s="386">
        <v>13378151</v>
      </c>
      <c r="E31" s="386">
        <v>14174630</v>
      </c>
      <c r="F31" s="386">
        <v>27552781</v>
      </c>
    </row>
    <row r="32" spans="1:6" ht="25.5">
      <c r="A32" s="134"/>
      <c r="B32" s="151" t="s">
        <v>685</v>
      </c>
      <c r="C32" s="103" t="s">
        <v>907</v>
      </c>
      <c r="D32" s="110"/>
      <c r="E32" s="110"/>
      <c r="F32" s="110"/>
    </row>
    <row r="33" spans="1:6" ht="25.5">
      <c r="A33" s="134">
        <v>4</v>
      </c>
      <c r="B33" s="151" t="s">
        <v>854</v>
      </c>
      <c r="C33" s="103" t="s">
        <v>908</v>
      </c>
      <c r="D33" s="386"/>
      <c r="E33" s="386"/>
      <c r="F33" s="386"/>
    </row>
    <row r="34" spans="1:6" ht="25.5">
      <c r="A34" s="134">
        <v>5</v>
      </c>
      <c r="B34" s="151" t="s">
        <v>855</v>
      </c>
      <c r="C34" s="103" t="s">
        <v>909</v>
      </c>
      <c r="D34" s="386"/>
      <c r="E34" s="386"/>
      <c r="F34" s="386"/>
    </row>
    <row r="35" spans="1:6" ht="25.5">
      <c r="A35" s="134">
        <v>6</v>
      </c>
      <c r="B35" s="103" t="s">
        <v>227</v>
      </c>
      <c r="C35" s="103" t="s">
        <v>26</v>
      </c>
      <c r="D35" s="386">
        <v>16185220</v>
      </c>
      <c r="E35" s="386">
        <v>21304095</v>
      </c>
      <c r="F35" s="386">
        <v>37489315</v>
      </c>
    </row>
    <row r="36" spans="1:6" ht="63.75">
      <c r="A36" s="134">
        <v>7</v>
      </c>
      <c r="B36" s="103" t="s">
        <v>228</v>
      </c>
      <c r="C36" s="103" t="s">
        <v>27</v>
      </c>
      <c r="D36" s="386">
        <v>33000000</v>
      </c>
      <c r="E36" s="386">
        <v>33000000</v>
      </c>
      <c r="F36" s="386">
        <v>66000000</v>
      </c>
    </row>
    <row r="37" spans="1:6" ht="36.75" customHeight="1">
      <c r="A37" s="134"/>
      <c r="B37" s="105" t="s">
        <v>180</v>
      </c>
      <c r="C37" s="103" t="s">
        <v>910</v>
      </c>
      <c r="D37" s="386">
        <v>33000000</v>
      </c>
      <c r="E37" s="386">
        <v>33000000</v>
      </c>
      <c r="F37" s="386">
        <v>66000000</v>
      </c>
    </row>
    <row r="38" spans="1:6" ht="127.5" customHeight="1">
      <c r="A38" s="134">
        <v>8</v>
      </c>
      <c r="B38" s="106" t="s">
        <v>229</v>
      </c>
      <c r="C38" s="103" t="s">
        <v>28</v>
      </c>
      <c r="D38" s="386"/>
      <c r="E38" s="386"/>
      <c r="F38" s="386"/>
    </row>
    <row r="39" spans="1:6" ht="34.5" customHeight="1">
      <c r="A39" s="134"/>
      <c r="B39" s="105" t="s">
        <v>181</v>
      </c>
      <c r="C39" s="105" t="s">
        <v>911</v>
      </c>
      <c r="D39" s="386"/>
      <c r="E39" s="386"/>
      <c r="F39" s="386"/>
    </row>
    <row r="40" spans="1:6" ht="34.5" customHeight="1">
      <c r="A40" s="134"/>
      <c r="B40" s="105" t="s">
        <v>182</v>
      </c>
      <c r="C40" s="105" t="s">
        <v>912</v>
      </c>
      <c r="D40" s="386"/>
      <c r="E40" s="386"/>
      <c r="F40" s="386"/>
    </row>
    <row r="41" spans="1:6" ht="34.5" customHeight="1">
      <c r="A41" s="134"/>
      <c r="B41" s="105" t="s">
        <v>183</v>
      </c>
      <c r="C41" s="105" t="s">
        <v>913</v>
      </c>
      <c r="D41" s="386"/>
      <c r="E41" s="386"/>
      <c r="F41" s="386"/>
    </row>
    <row r="42" spans="1:6" ht="39.6" customHeight="1">
      <c r="A42" s="134"/>
      <c r="B42" s="105" t="s">
        <v>275</v>
      </c>
      <c r="C42" s="105" t="s">
        <v>914</v>
      </c>
      <c r="D42" s="386"/>
      <c r="E42" s="386"/>
      <c r="F42" s="386"/>
    </row>
    <row r="43" spans="1:6" ht="38.25">
      <c r="A43" s="134">
        <v>9</v>
      </c>
      <c r="B43" s="103" t="s">
        <v>230</v>
      </c>
      <c r="C43" s="103" t="s">
        <v>29</v>
      </c>
      <c r="D43" s="386">
        <v>6225718</v>
      </c>
      <c r="E43" s="386"/>
      <c r="F43" s="386">
        <v>6225718</v>
      </c>
    </row>
    <row r="44" spans="1:6" ht="25.5">
      <c r="A44" s="134"/>
      <c r="B44" s="105" t="s">
        <v>184</v>
      </c>
      <c r="C44" s="105" t="s">
        <v>915</v>
      </c>
      <c r="D44" s="386">
        <v>6225718</v>
      </c>
      <c r="E44" s="386"/>
      <c r="F44" s="386">
        <v>6225718</v>
      </c>
    </row>
    <row r="45" spans="1:6" ht="39" customHeight="1">
      <c r="A45" s="134"/>
      <c r="B45" s="105" t="s">
        <v>185</v>
      </c>
      <c r="C45" s="105" t="s">
        <v>916</v>
      </c>
      <c r="D45" s="386"/>
      <c r="E45" s="386"/>
      <c r="F45" s="386"/>
    </row>
    <row r="46" spans="1:6" ht="25.5">
      <c r="A46" s="134">
        <v>10</v>
      </c>
      <c r="B46" s="103" t="s">
        <v>888</v>
      </c>
      <c r="C46" s="103" t="s">
        <v>30</v>
      </c>
      <c r="D46" s="386">
        <v>12077401</v>
      </c>
      <c r="E46" s="386">
        <v>11436990</v>
      </c>
      <c r="F46" s="386">
        <v>23514391</v>
      </c>
    </row>
    <row r="47" spans="1:6" ht="30" customHeight="1">
      <c r="A47" s="134"/>
      <c r="B47" s="105" t="s">
        <v>696</v>
      </c>
      <c r="C47" s="103" t="s">
        <v>96</v>
      </c>
      <c r="D47" s="386"/>
      <c r="E47" s="386"/>
      <c r="F47" s="386"/>
    </row>
    <row r="48" spans="1:6" ht="30" customHeight="1">
      <c r="A48" s="134"/>
      <c r="B48" s="105" t="s">
        <v>186</v>
      </c>
      <c r="C48" s="103" t="s">
        <v>917</v>
      </c>
      <c r="D48" s="386"/>
      <c r="E48" s="386"/>
      <c r="F48" s="386"/>
    </row>
    <row r="49" spans="1:6" ht="26.45" customHeight="1">
      <c r="A49" s="134"/>
      <c r="B49" s="105" t="s">
        <v>187</v>
      </c>
      <c r="C49" s="103" t="s">
        <v>918</v>
      </c>
      <c r="D49" s="386"/>
      <c r="E49" s="386"/>
      <c r="F49" s="386"/>
    </row>
    <row r="50" spans="1:6" ht="25.5">
      <c r="A50" s="134"/>
      <c r="B50" s="105" t="s">
        <v>764</v>
      </c>
      <c r="C50" s="103" t="s">
        <v>919</v>
      </c>
      <c r="D50" s="386">
        <v>8227401</v>
      </c>
      <c r="E50" s="386">
        <v>8136990</v>
      </c>
      <c r="F50" s="386">
        <v>16364391</v>
      </c>
    </row>
    <row r="51" spans="1:6" ht="32.25" customHeight="1">
      <c r="A51" s="134"/>
      <c r="B51" s="105" t="s">
        <v>266</v>
      </c>
      <c r="C51" s="103" t="s">
        <v>920</v>
      </c>
      <c r="D51" s="386">
        <v>3850000</v>
      </c>
      <c r="E51" s="386">
        <v>3300000</v>
      </c>
      <c r="F51" s="386">
        <v>7150000</v>
      </c>
    </row>
    <row r="52" spans="1:6" ht="32.25" customHeight="1">
      <c r="A52" s="134"/>
      <c r="B52" s="105" t="s">
        <v>267</v>
      </c>
      <c r="C52" s="103" t="s">
        <v>921</v>
      </c>
      <c r="D52" s="386"/>
      <c r="E52" s="386"/>
      <c r="F52" s="386"/>
    </row>
    <row r="53" spans="1:6" ht="25.5">
      <c r="A53" s="505" t="s">
        <v>61</v>
      </c>
      <c r="B53" s="101" t="s">
        <v>231</v>
      </c>
      <c r="C53" s="101" t="s">
        <v>31</v>
      </c>
      <c r="D53" s="498">
        <v>308501379</v>
      </c>
      <c r="E53" s="498">
        <v>-255944945</v>
      </c>
      <c r="F53" s="498">
        <v>52556434</v>
      </c>
    </row>
    <row r="54" spans="1:6" ht="25.5">
      <c r="A54" s="505" t="s">
        <v>91</v>
      </c>
      <c r="B54" s="101" t="s">
        <v>232</v>
      </c>
      <c r="C54" s="101" t="s">
        <v>32</v>
      </c>
      <c r="D54" s="498">
        <v>-1630926000</v>
      </c>
      <c r="E54" s="498">
        <v>-3236065650</v>
      </c>
      <c r="F54" s="498">
        <v>-4866991650</v>
      </c>
    </row>
    <row r="55" spans="1:6" ht="51">
      <c r="A55" s="134">
        <v>1</v>
      </c>
      <c r="B55" s="103" t="s">
        <v>856</v>
      </c>
      <c r="C55" s="103" t="s">
        <v>33</v>
      </c>
      <c r="D55" s="386">
        <v>-63042455</v>
      </c>
      <c r="E55" s="386"/>
      <c r="F55" s="386">
        <v>-63042455</v>
      </c>
    </row>
    <row r="56" spans="1:6" ht="24.75" customHeight="1">
      <c r="A56" s="134"/>
      <c r="B56" s="105" t="s">
        <v>546</v>
      </c>
      <c r="C56" s="103" t="s">
        <v>496</v>
      </c>
      <c r="D56" s="386">
        <v>-63042455</v>
      </c>
      <c r="E56" s="386"/>
      <c r="F56" s="386">
        <v>-63042455</v>
      </c>
    </row>
    <row r="57" spans="1:6" ht="24.75" customHeight="1">
      <c r="A57" s="134"/>
      <c r="B57" s="105" t="s">
        <v>698</v>
      </c>
      <c r="C57" s="103" t="s">
        <v>497</v>
      </c>
      <c r="D57" s="386"/>
      <c r="E57" s="386"/>
      <c r="F57" s="386"/>
    </row>
    <row r="58" spans="1:6" ht="39" customHeight="1">
      <c r="A58" s="134"/>
      <c r="B58" s="105" t="s">
        <v>744</v>
      </c>
      <c r="C58" s="103" t="s">
        <v>745</v>
      </c>
      <c r="D58" s="386"/>
      <c r="E58" s="386"/>
      <c r="F58" s="386"/>
    </row>
    <row r="59" spans="1:6" ht="25.5">
      <c r="A59" s="134">
        <v>2</v>
      </c>
      <c r="B59" s="103" t="s">
        <v>234</v>
      </c>
      <c r="C59" s="103" t="s">
        <v>34</v>
      </c>
      <c r="D59" s="386">
        <v>-1567883545</v>
      </c>
      <c r="E59" s="386">
        <v>-3236065650</v>
      </c>
      <c r="F59" s="386">
        <v>-4803949195</v>
      </c>
    </row>
    <row r="60" spans="1:6" ht="51" customHeight="1">
      <c r="A60" s="505" t="s">
        <v>92</v>
      </c>
      <c r="B60" s="101" t="s">
        <v>498</v>
      </c>
      <c r="C60" s="101" t="s">
        <v>35</v>
      </c>
      <c r="D60" s="498">
        <v>-1322424621</v>
      </c>
      <c r="E60" s="498">
        <v>-3492010595</v>
      </c>
      <c r="F60" s="498">
        <v>-4814435216</v>
      </c>
    </row>
    <row r="61" spans="1:6" ht="25.5">
      <c r="A61" s="505" t="s">
        <v>93</v>
      </c>
      <c r="B61" s="101" t="s">
        <v>235</v>
      </c>
      <c r="C61" s="101" t="s">
        <v>36</v>
      </c>
      <c r="D61" s="498">
        <v>61578006755</v>
      </c>
      <c r="E61" s="498">
        <v>65070017350</v>
      </c>
      <c r="F61" s="498">
        <v>65070017350</v>
      </c>
    </row>
    <row r="62" spans="1:6" ht="38.25">
      <c r="A62" s="505" t="s">
        <v>62</v>
      </c>
      <c r="B62" s="101" t="s">
        <v>630</v>
      </c>
      <c r="C62" s="101" t="s">
        <v>37</v>
      </c>
      <c r="D62" s="498">
        <v>-1322424621</v>
      </c>
      <c r="E62" s="498">
        <v>-3492010595</v>
      </c>
      <c r="F62" s="498">
        <v>-4814435216</v>
      </c>
    </row>
    <row r="63" spans="1:6" ht="34.5" customHeight="1">
      <c r="A63" s="134"/>
      <c r="B63" s="103" t="s">
        <v>236</v>
      </c>
      <c r="C63" s="103"/>
      <c r="D63" s="386"/>
      <c r="E63" s="386"/>
      <c r="F63" s="386"/>
    </row>
    <row r="64" spans="1:6" ht="51">
      <c r="A64" s="134">
        <v>1</v>
      </c>
      <c r="B64" s="103" t="s">
        <v>237</v>
      </c>
      <c r="C64" s="103" t="s">
        <v>38</v>
      </c>
      <c r="D64" s="386">
        <v>-1322424621</v>
      </c>
      <c r="E64" s="386">
        <v>-3492010595</v>
      </c>
      <c r="F64" s="386">
        <v>-4814435216</v>
      </c>
    </row>
    <row r="65" spans="1:6" ht="51">
      <c r="A65" s="134">
        <v>2</v>
      </c>
      <c r="B65" s="103" t="s">
        <v>887</v>
      </c>
      <c r="C65" s="103" t="s">
        <v>39</v>
      </c>
      <c r="D65" s="386"/>
      <c r="E65" s="386"/>
      <c r="F65" s="386"/>
    </row>
    <row r="66" spans="1:6" ht="51">
      <c r="A66" s="134">
        <v>3</v>
      </c>
      <c r="B66" s="103" t="s">
        <v>857</v>
      </c>
      <c r="C66" s="103" t="s">
        <v>900</v>
      </c>
      <c r="D66" s="386"/>
      <c r="E66" s="386"/>
      <c r="F66" s="386"/>
    </row>
    <row r="67" spans="1:6" ht="25.5">
      <c r="A67" s="505" t="s">
        <v>94</v>
      </c>
      <c r="B67" s="101" t="s">
        <v>238</v>
      </c>
      <c r="C67" s="101" t="s">
        <v>40</v>
      </c>
      <c r="D67" s="498">
        <v>60255582134</v>
      </c>
      <c r="E67" s="498">
        <v>61578006755</v>
      </c>
      <c r="F67" s="498">
        <v>60255582134</v>
      </c>
    </row>
    <row r="68" spans="1:6" ht="38.25">
      <c r="A68" s="505" t="s">
        <v>95</v>
      </c>
      <c r="B68" s="101" t="s">
        <v>538</v>
      </c>
      <c r="C68" s="101" t="s">
        <v>41</v>
      </c>
      <c r="D68" s="386"/>
      <c r="E68" s="386"/>
      <c r="F68" s="386"/>
    </row>
    <row r="69" spans="1:6" ht="38.25">
      <c r="A69" s="134"/>
      <c r="B69" s="101" t="s">
        <v>548</v>
      </c>
      <c r="C69" s="101" t="s">
        <v>42</v>
      </c>
      <c r="D69" s="446"/>
      <c r="E69" s="247"/>
      <c r="F69" s="247"/>
    </row>
    <row r="70" spans="1:6">
      <c r="A70" s="262"/>
      <c r="B70" s="248"/>
      <c r="C70" s="248"/>
      <c r="D70" s="387"/>
      <c r="E70" s="387"/>
      <c r="F70" s="247"/>
    </row>
    <row r="71" spans="1:6" ht="12.75" customHeight="1"/>
    <row r="72" spans="1:6" ht="15" customHeight="1">
      <c r="A72" s="263" t="s">
        <v>373</v>
      </c>
      <c r="B72" s="263"/>
      <c r="C72" s="241"/>
      <c r="D72" s="752" t="s">
        <v>504</v>
      </c>
      <c r="E72" s="752"/>
      <c r="F72" s="752"/>
    </row>
    <row r="73" spans="1:6" ht="15" customHeight="1">
      <c r="A73" s="175" t="s">
        <v>375</v>
      </c>
      <c r="B73" s="175"/>
      <c r="C73" s="256"/>
      <c r="D73" s="753" t="s">
        <v>376</v>
      </c>
      <c r="E73" s="753"/>
      <c r="F73" s="753"/>
    </row>
    <row r="74" spans="1:6">
      <c r="A74" s="257"/>
      <c r="B74" s="257"/>
      <c r="C74" s="241"/>
      <c r="D74" s="258"/>
      <c r="E74" s="259"/>
      <c r="F74" s="258"/>
    </row>
    <row r="75" spans="1:6">
      <c r="A75" s="257"/>
      <c r="B75" s="257"/>
      <c r="C75" s="241"/>
      <c r="D75" s="258"/>
      <c r="E75" s="259"/>
      <c r="F75" s="258"/>
    </row>
    <row r="76" spans="1:6">
      <c r="A76" s="257"/>
      <c r="B76" s="257"/>
      <c r="C76" s="241"/>
      <c r="D76" s="258"/>
      <c r="E76" s="259"/>
      <c r="F76" s="258"/>
    </row>
    <row r="77" spans="1:6">
      <c r="A77" s="257"/>
      <c r="B77" s="257"/>
      <c r="C77" s="241"/>
      <c r="D77" s="258"/>
      <c r="E77" s="259"/>
      <c r="F77" s="258"/>
    </row>
    <row r="78" spans="1:6">
      <c r="A78" s="257"/>
      <c r="B78" s="257"/>
      <c r="C78" s="241"/>
      <c r="D78" s="258"/>
      <c r="E78" s="259"/>
      <c r="F78" s="258"/>
    </row>
    <row r="79" spans="1:6">
      <c r="A79" s="257"/>
      <c r="B79" s="257"/>
      <c r="C79" s="241"/>
      <c r="D79" s="258"/>
      <c r="E79" s="259"/>
      <c r="F79" s="258"/>
    </row>
    <row r="80" spans="1:6">
      <c r="A80" s="257"/>
      <c r="B80" s="257"/>
      <c r="C80" s="241"/>
      <c r="D80" s="258"/>
      <c r="E80" s="259"/>
      <c r="F80" s="258"/>
    </row>
    <row r="81" spans="1:6">
      <c r="A81" s="257"/>
      <c r="B81" s="257"/>
      <c r="C81" s="241"/>
      <c r="D81" s="258"/>
      <c r="E81" s="259"/>
      <c r="F81" s="258"/>
    </row>
    <row r="82" spans="1:6" ht="32.25" customHeight="1">
      <c r="A82" s="257"/>
      <c r="B82" s="257"/>
      <c r="C82" s="241"/>
      <c r="D82" s="258"/>
      <c r="E82" s="259"/>
      <c r="F82" s="258"/>
    </row>
    <row r="83" spans="1:6">
      <c r="A83" s="528"/>
      <c r="B83" s="528"/>
      <c r="C83" s="241"/>
      <c r="D83" s="531"/>
      <c r="E83" s="529"/>
      <c r="F83" s="531"/>
    </row>
    <row r="84" spans="1:6" ht="15" customHeight="1">
      <c r="A84" s="265" t="s">
        <v>664</v>
      </c>
      <c r="B84" s="171"/>
      <c r="C84" s="241"/>
      <c r="D84" s="754" t="s">
        <v>1085</v>
      </c>
      <c r="E84" s="754"/>
      <c r="F84" s="754"/>
    </row>
    <row r="85" spans="1:6">
      <c r="A85" s="266" t="s">
        <v>1103</v>
      </c>
      <c r="B85" s="181"/>
      <c r="C85" s="241"/>
      <c r="D85" s="266" t="s">
        <v>1110</v>
      </c>
      <c r="E85" s="266"/>
      <c r="F85" s="266"/>
    </row>
    <row r="86" spans="1:6">
      <c r="A86" s="241" t="s">
        <v>666</v>
      </c>
      <c r="B86" s="175"/>
      <c r="C86" s="241"/>
      <c r="D86" s="241" t="s">
        <v>989</v>
      </c>
      <c r="E86" s="241"/>
      <c r="F86" s="241"/>
    </row>
  </sheetData>
  <mergeCells count="13">
    <mergeCell ref="D72:F72"/>
    <mergeCell ref="D73:F73"/>
    <mergeCell ref="D84:F84"/>
    <mergeCell ref="C7:F7"/>
    <mergeCell ref="C8:F8"/>
    <mergeCell ref="C9:F9"/>
    <mergeCell ref="C10:F10"/>
    <mergeCell ref="A1:F1"/>
    <mergeCell ref="A2:F2"/>
    <mergeCell ref="A3:F3"/>
    <mergeCell ref="A4:F4"/>
    <mergeCell ref="C6:F6"/>
    <mergeCell ref="B5:E5"/>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6"/>
  <sheetViews>
    <sheetView view="pageBreakPreview" topLeftCell="A31" zoomScale="85" zoomScaleSheetLayoutView="85" workbookViewId="0">
      <selection activeCell="F46" sqref="F46"/>
    </sheetView>
  </sheetViews>
  <sheetFormatPr defaultColWidth="9.140625" defaultRowHeight="12.75"/>
  <cols>
    <col min="1" max="1" width="9.28515625" style="137" bestFit="1" customWidth="1"/>
    <col min="2" max="2" width="30.28515625" style="137" customWidth="1"/>
    <col min="3" max="3" width="9.28515625" style="137" bestFit="1" customWidth="1"/>
    <col min="4" max="4" width="12.5703125" style="137" customWidth="1"/>
    <col min="5" max="5" width="25.5703125" style="137" customWidth="1"/>
    <col min="6" max="6" width="25.42578125" style="137" customWidth="1"/>
    <col min="7" max="7" width="29.42578125" style="177" customWidth="1"/>
    <col min="8" max="16384" width="9.140625" style="137"/>
  </cols>
  <sheetData>
    <row r="1" spans="1:7" s="524" customFormat="1" ht="29.25" customHeight="1">
      <c r="A1" s="678" t="s">
        <v>858</v>
      </c>
      <c r="B1" s="678"/>
      <c r="C1" s="678"/>
      <c r="D1" s="678"/>
      <c r="E1" s="678"/>
      <c r="F1" s="678"/>
      <c r="G1" s="678"/>
    </row>
    <row r="2" spans="1:7" s="524" customFormat="1" ht="43.15" customHeight="1">
      <c r="A2" s="679" t="s">
        <v>859</v>
      </c>
      <c r="B2" s="679"/>
      <c r="C2" s="679"/>
      <c r="D2" s="679"/>
      <c r="E2" s="679"/>
      <c r="F2" s="679"/>
      <c r="G2" s="679"/>
    </row>
    <row r="3" spans="1:7" ht="37.15" customHeight="1">
      <c r="A3" s="755" t="s">
        <v>795</v>
      </c>
      <c r="B3" s="755"/>
      <c r="C3" s="755"/>
      <c r="D3" s="755"/>
      <c r="E3" s="755"/>
      <c r="F3" s="755"/>
      <c r="G3" s="755"/>
    </row>
    <row r="4" spans="1:7" ht="14.25" customHeight="1">
      <c r="A4" s="751" t="s">
        <v>1106</v>
      </c>
      <c r="B4" s="682"/>
      <c r="C4" s="682"/>
      <c r="D4" s="682"/>
      <c r="E4" s="682"/>
      <c r="F4" s="682"/>
      <c r="G4" s="682"/>
    </row>
    <row r="5" spans="1:7" ht="13.5" customHeight="1">
      <c r="A5" s="632"/>
      <c r="B5" s="632"/>
      <c r="C5" s="632"/>
      <c r="D5" s="632"/>
      <c r="E5" s="632"/>
      <c r="F5" s="632"/>
      <c r="G5" s="261"/>
    </row>
    <row r="6" spans="1:7" ht="31.5" customHeight="1">
      <c r="A6" s="144" t="s">
        <v>280</v>
      </c>
      <c r="B6" s="635" t="s">
        <v>699</v>
      </c>
      <c r="C6" s="756" t="s">
        <v>1096</v>
      </c>
      <c r="D6" s="756"/>
      <c r="E6" s="756"/>
      <c r="F6" s="756"/>
      <c r="G6" s="756"/>
    </row>
    <row r="7" spans="1:7" ht="31.5" customHeight="1">
      <c r="A7" s="144" t="s">
        <v>281</v>
      </c>
      <c r="B7" s="635" t="s">
        <v>701</v>
      </c>
      <c r="C7" s="756" t="s">
        <v>1104</v>
      </c>
      <c r="D7" s="756"/>
      <c r="E7" s="756"/>
      <c r="F7" s="756"/>
      <c r="G7" s="756"/>
    </row>
    <row r="8" spans="1:7" ht="31.5" customHeight="1">
      <c r="A8" s="144" t="s">
        <v>282</v>
      </c>
      <c r="B8" s="635" t="s">
        <v>703</v>
      </c>
      <c r="C8" s="756" t="s">
        <v>1092</v>
      </c>
      <c r="D8" s="756"/>
      <c r="E8" s="756"/>
      <c r="F8" s="756"/>
      <c r="G8" s="756"/>
    </row>
    <row r="9" spans="1:7" ht="31.5" customHeight="1">
      <c r="A9" s="144" t="s">
        <v>419</v>
      </c>
      <c r="B9" s="633" t="s">
        <v>987</v>
      </c>
      <c r="C9" s="746" t="s">
        <v>1093</v>
      </c>
      <c r="D9" s="746"/>
      <c r="E9" s="746"/>
      <c r="F9" s="746"/>
      <c r="G9" s="746"/>
    </row>
    <row r="10" spans="1:7" ht="25.5">
      <c r="A10" s="144" t="s">
        <v>422</v>
      </c>
      <c r="B10" s="635" t="s">
        <v>705</v>
      </c>
      <c r="C10" s="677" t="s">
        <v>1109</v>
      </c>
      <c r="D10" s="677"/>
      <c r="E10" s="677"/>
      <c r="F10" s="677"/>
      <c r="G10" s="677"/>
    </row>
    <row r="11" spans="1:7">
      <c r="A11" s="144"/>
      <c r="B11" s="635"/>
      <c r="C11" s="631"/>
      <c r="D11" s="631"/>
      <c r="E11" s="631"/>
      <c r="F11" s="631"/>
    </row>
    <row r="12" spans="1:7" ht="17.45" customHeight="1">
      <c r="A12" s="435" t="s">
        <v>802</v>
      </c>
      <c r="B12" s="435"/>
      <c r="C12" s="435"/>
      <c r="D12" s="435"/>
      <c r="E12" s="435"/>
      <c r="F12" s="435"/>
      <c r="G12" s="636" t="s">
        <v>503</v>
      </c>
    </row>
    <row r="13" spans="1:7" ht="68.25" customHeight="1">
      <c r="A13" s="634" t="s">
        <v>43</v>
      </c>
      <c r="B13" s="634" t="s">
        <v>197</v>
      </c>
      <c r="C13" s="634" t="s">
        <v>198</v>
      </c>
      <c r="D13" s="634" t="s">
        <v>199</v>
      </c>
      <c r="E13" s="634" t="s">
        <v>200</v>
      </c>
      <c r="F13" s="634" t="s">
        <v>201</v>
      </c>
      <c r="G13" s="634" t="s">
        <v>202</v>
      </c>
    </row>
    <row r="14" spans="1:7" ht="68.25" customHeight="1">
      <c r="A14" s="601" t="s">
        <v>59</v>
      </c>
      <c r="B14" s="602" t="s">
        <v>860</v>
      </c>
      <c r="C14" s="602"/>
      <c r="D14" s="637"/>
      <c r="E14" s="637"/>
      <c r="F14" s="637"/>
      <c r="G14" s="638"/>
    </row>
    <row r="15" spans="1:7" ht="76.5">
      <c r="A15" s="108" t="s">
        <v>87</v>
      </c>
      <c r="B15" s="639" t="s">
        <v>886</v>
      </c>
      <c r="C15" s="639">
        <v>2246</v>
      </c>
      <c r="D15" s="640"/>
      <c r="E15" s="640"/>
      <c r="F15" s="640"/>
      <c r="G15" s="641"/>
    </row>
    <row r="16" spans="1:7" s="239" customFormat="1" ht="15">
      <c r="A16" s="108">
        <v>1</v>
      </c>
      <c r="B16" s="639" t="s">
        <v>804</v>
      </c>
      <c r="C16" s="639">
        <v>2246.1</v>
      </c>
      <c r="D16" s="640">
        <v>209050</v>
      </c>
      <c r="E16" s="640">
        <v>22650</v>
      </c>
      <c r="F16" s="640">
        <v>4734982500</v>
      </c>
      <c r="G16" s="641">
        <v>7.8368177936759764E-2</v>
      </c>
    </row>
    <row r="17" spans="1:7" s="239" customFormat="1" ht="15">
      <c r="A17" s="108">
        <v>2</v>
      </c>
      <c r="B17" s="639" t="s">
        <v>1097</v>
      </c>
      <c r="C17" s="639">
        <v>2246.1999999999998</v>
      </c>
      <c r="D17" s="640">
        <v>6000</v>
      </c>
      <c r="E17" s="640">
        <v>152900</v>
      </c>
      <c r="F17" s="640">
        <v>917400000</v>
      </c>
      <c r="G17" s="641">
        <v>1.518378715004404E-2</v>
      </c>
    </row>
    <row r="18" spans="1:7" s="239" customFormat="1" ht="15">
      <c r="A18" s="108">
        <v>3</v>
      </c>
      <c r="B18" s="639" t="s">
        <v>1098</v>
      </c>
      <c r="C18" s="639">
        <v>2246.3000000000002</v>
      </c>
      <c r="D18" s="640">
        <v>13030</v>
      </c>
      <c r="E18" s="640">
        <v>72700</v>
      </c>
      <c r="F18" s="640">
        <v>947281000</v>
      </c>
      <c r="G18" s="641">
        <v>1.5678344315762881E-2</v>
      </c>
    </row>
    <row r="19" spans="1:7" s="239" customFormat="1" ht="15">
      <c r="A19" s="108">
        <v>4</v>
      </c>
      <c r="B19" s="639" t="s">
        <v>805</v>
      </c>
      <c r="C19" s="639">
        <v>2246.4</v>
      </c>
      <c r="D19" s="640">
        <v>37000</v>
      </c>
      <c r="E19" s="640">
        <v>33950</v>
      </c>
      <c r="F19" s="640">
        <v>1256150000</v>
      </c>
      <c r="G19" s="641">
        <v>2.0790401382742338E-2</v>
      </c>
    </row>
    <row r="20" spans="1:7" s="239" customFormat="1" ht="15">
      <c r="A20" s="108">
        <v>5</v>
      </c>
      <c r="B20" s="639" t="s">
        <v>806</v>
      </c>
      <c r="C20" s="639">
        <v>2246.5</v>
      </c>
      <c r="D20" s="640">
        <v>122000</v>
      </c>
      <c r="E20" s="640">
        <v>70200</v>
      </c>
      <c r="F20" s="640">
        <v>8564400000</v>
      </c>
      <c r="G20" s="641">
        <v>0.14174844851519203</v>
      </c>
    </row>
    <row r="21" spans="1:7" s="239" customFormat="1" ht="15">
      <c r="A21" s="108">
        <v>6</v>
      </c>
      <c r="B21" s="639" t="s">
        <v>807</v>
      </c>
      <c r="C21" s="639">
        <v>2246.6</v>
      </c>
      <c r="D21" s="640">
        <v>64000</v>
      </c>
      <c r="E21" s="640">
        <v>73600</v>
      </c>
      <c r="F21" s="640">
        <v>4710400000</v>
      </c>
      <c r="G21" s="641">
        <v>7.7961315665541139E-2</v>
      </c>
    </row>
    <row r="22" spans="1:7" s="239" customFormat="1" ht="15">
      <c r="A22" s="108">
        <v>7</v>
      </c>
      <c r="B22" s="639" t="s">
        <v>808</v>
      </c>
      <c r="C22" s="639">
        <v>2246.6999999999998</v>
      </c>
      <c r="D22" s="640">
        <v>127000</v>
      </c>
      <c r="E22" s="640">
        <v>25850</v>
      </c>
      <c r="F22" s="640">
        <v>3282950000</v>
      </c>
      <c r="G22" s="641">
        <v>5.4335746701806284E-2</v>
      </c>
    </row>
    <row r="23" spans="1:7" s="239" customFormat="1" ht="15">
      <c r="A23" s="108">
        <v>8</v>
      </c>
      <c r="B23" s="639" t="s">
        <v>815</v>
      </c>
      <c r="C23" s="639">
        <v>2246.8000000000002</v>
      </c>
      <c r="D23" s="640">
        <v>19000</v>
      </c>
      <c r="E23" s="640">
        <v>21600</v>
      </c>
      <c r="F23" s="640">
        <v>410400000</v>
      </c>
      <c r="G23" s="641">
        <v>6.7924855530609052E-3</v>
      </c>
    </row>
    <row r="24" spans="1:7" s="239" customFormat="1" ht="15">
      <c r="A24" s="108">
        <v>9</v>
      </c>
      <c r="B24" s="639" t="s">
        <v>809</v>
      </c>
      <c r="C24" s="642">
        <v>2246.9</v>
      </c>
      <c r="D24" s="640">
        <v>171000</v>
      </c>
      <c r="E24" s="640">
        <v>25200</v>
      </c>
      <c r="F24" s="640">
        <v>4309200000</v>
      </c>
      <c r="G24" s="641">
        <v>7.1321098307139508E-2</v>
      </c>
    </row>
    <row r="25" spans="1:7" s="239" customFormat="1" ht="15">
      <c r="A25" s="108">
        <v>10</v>
      </c>
      <c r="B25" s="639" t="s">
        <v>936</v>
      </c>
      <c r="C25" s="639">
        <v>2246.1</v>
      </c>
      <c r="D25" s="640">
        <v>93000</v>
      </c>
      <c r="E25" s="640">
        <v>16200</v>
      </c>
      <c r="F25" s="640">
        <v>1506600000</v>
      </c>
      <c r="G25" s="641">
        <v>2.4935571964526216E-2</v>
      </c>
    </row>
    <row r="26" spans="1:7" s="239" customFormat="1" ht="15">
      <c r="A26" s="108">
        <v>11</v>
      </c>
      <c r="B26" s="639" t="s">
        <v>810</v>
      </c>
      <c r="C26" s="639">
        <v>2246.11</v>
      </c>
      <c r="D26" s="640">
        <v>108000</v>
      </c>
      <c r="E26" s="640">
        <v>78100</v>
      </c>
      <c r="F26" s="640">
        <v>8434800000</v>
      </c>
      <c r="G26" s="641">
        <v>0.13960345307738334</v>
      </c>
    </row>
    <row r="27" spans="1:7" s="239" customFormat="1" ht="15">
      <c r="A27" s="108">
        <v>12</v>
      </c>
      <c r="B27" s="639" t="s">
        <v>811</v>
      </c>
      <c r="C27" s="639">
        <v>2246.12</v>
      </c>
      <c r="D27" s="640">
        <v>62000</v>
      </c>
      <c r="E27" s="640">
        <v>26150</v>
      </c>
      <c r="F27" s="640">
        <v>1621300000</v>
      </c>
      <c r="G27" s="641">
        <v>2.6833959130549818E-2</v>
      </c>
    </row>
    <row r="28" spans="1:7" s="239" customFormat="1" ht="15">
      <c r="A28" s="108">
        <v>13</v>
      </c>
      <c r="B28" s="639" t="s">
        <v>1099</v>
      </c>
      <c r="C28" s="639">
        <v>2246.13</v>
      </c>
      <c r="D28" s="640">
        <v>28750</v>
      </c>
      <c r="E28" s="640">
        <v>11000</v>
      </c>
      <c r="F28" s="640">
        <v>316250000</v>
      </c>
      <c r="G28" s="641">
        <v>5.2342191914120642E-3</v>
      </c>
    </row>
    <row r="29" spans="1:7" s="239" customFormat="1" ht="15">
      <c r="A29" s="108">
        <v>14</v>
      </c>
      <c r="B29" s="639" t="s">
        <v>812</v>
      </c>
      <c r="C29" s="639">
        <v>2246.14</v>
      </c>
      <c r="D29" s="640">
        <v>96000</v>
      </c>
      <c r="E29" s="640">
        <v>63000</v>
      </c>
      <c r="F29" s="640">
        <v>6048000000</v>
      </c>
      <c r="G29" s="641">
        <v>0.10009978709773965</v>
      </c>
    </row>
    <row r="30" spans="1:7" s="239" customFormat="1" ht="15">
      <c r="A30" s="108">
        <v>15</v>
      </c>
      <c r="B30" s="639" t="s">
        <v>1100</v>
      </c>
      <c r="C30" s="639">
        <v>2246.15</v>
      </c>
      <c r="D30" s="640">
        <v>44850</v>
      </c>
      <c r="E30" s="640">
        <v>49650</v>
      </c>
      <c r="F30" s="640">
        <v>2226802500</v>
      </c>
      <c r="G30" s="641">
        <v>3.6855564841057273E-2</v>
      </c>
    </row>
    <row r="31" spans="1:7" s="239" customFormat="1" ht="15">
      <c r="A31" s="108">
        <v>16</v>
      </c>
      <c r="B31" s="639" t="s">
        <v>813</v>
      </c>
      <c r="C31" s="639">
        <v>2246.16</v>
      </c>
      <c r="D31" s="640">
        <v>165000</v>
      </c>
      <c r="E31" s="640">
        <v>33500</v>
      </c>
      <c r="F31" s="640">
        <v>5527500000</v>
      </c>
      <c r="G31" s="641">
        <v>9.1485048475984779E-2</v>
      </c>
    </row>
    <row r="32" spans="1:7" s="239" customFormat="1" ht="15">
      <c r="A32" s="108">
        <v>17</v>
      </c>
      <c r="B32" s="639" t="s">
        <v>897</v>
      </c>
      <c r="C32" s="639">
        <v>2246.17</v>
      </c>
      <c r="D32" s="640">
        <v>48000</v>
      </c>
      <c r="E32" s="640">
        <v>16600</v>
      </c>
      <c r="F32" s="640">
        <v>796800000</v>
      </c>
      <c r="G32" s="641">
        <v>1.3187749728749826E-2</v>
      </c>
    </row>
    <row r="33" spans="1:7" s="239" customFormat="1" ht="15">
      <c r="A33" s="108">
        <v>18</v>
      </c>
      <c r="B33" s="639" t="s">
        <v>814</v>
      </c>
      <c r="C33" s="639">
        <v>2246.1799999999998</v>
      </c>
      <c r="D33" s="640">
        <v>139000</v>
      </c>
      <c r="E33" s="640">
        <v>27000</v>
      </c>
      <c r="F33" s="640">
        <v>3753000000</v>
      </c>
      <c r="G33" s="641">
        <v>6.2115492886543798E-2</v>
      </c>
    </row>
    <row r="34" spans="1:7" s="239" customFormat="1" ht="25.5">
      <c r="A34" s="602"/>
      <c r="B34" s="602" t="s">
        <v>203</v>
      </c>
      <c r="C34" s="602">
        <v>2247</v>
      </c>
      <c r="D34" s="637">
        <v>1552680</v>
      </c>
      <c r="E34" s="637"/>
      <c r="F34" s="637">
        <v>59364216000</v>
      </c>
      <c r="G34" s="643">
        <v>0.98253065192199562</v>
      </c>
    </row>
    <row r="35" spans="1:7" s="239" customFormat="1" ht="76.5">
      <c r="A35" s="602" t="s">
        <v>61</v>
      </c>
      <c r="B35" s="602" t="s">
        <v>861</v>
      </c>
      <c r="C35" s="602">
        <v>2248</v>
      </c>
      <c r="D35" s="637"/>
      <c r="E35" s="644"/>
      <c r="F35" s="637"/>
      <c r="G35" s="641">
        <v>0</v>
      </c>
    </row>
    <row r="36" spans="1:7" s="239" customFormat="1" ht="25.5">
      <c r="A36" s="602"/>
      <c r="B36" s="602" t="s">
        <v>203</v>
      </c>
      <c r="C36" s="602">
        <v>2249</v>
      </c>
      <c r="D36" s="645"/>
      <c r="E36" s="645"/>
      <c r="F36" s="645"/>
      <c r="G36" s="643">
        <v>0</v>
      </c>
    </row>
    <row r="37" spans="1:7" s="239" customFormat="1" ht="25.5">
      <c r="A37" s="602"/>
      <c r="B37" s="602" t="s">
        <v>204</v>
      </c>
      <c r="C37" s="602">
        <v>2250</v>
      </c>
      <c r="D37" s="637">
        <v>1552680</v>
      </c>
      <c r="E37" s="637"/>
      <c r="F37" s="637">
        <v>59364216000</v>
      </c>
      <c r="G37" s="643">
        <v>0.98253065192199562</v>
      </c>
    </row>
    <row r="38" spans="1:7" s="646" customFormat="1" ht="25.5">
      <c r="A38" s="602" t="s">
        <v>60</v>
      </c>
      <c r="B38" s="602" t="s">
        <v>205</v>
      </c>
      <c r="C38" s="602">
        <v>2251</v>
      </c>
      <c r="D38" s="637"/>
      <c r="E38" s="644"/>
      <c r="F38" s="637"/>
      <c r="G38" s="641">
        <v>0</v>
      </c>
    </row>
    <row r="39" spans="1:7" s="646" customFormat="1" ht="25.5">
      <c r="A39" s="602"/>
      <c r="B39" s="602" t="s">
        <v>203</v>
      </c>
      <c r="C39" s="602">
        <v>2252</v>
      </c>
      <c r="D39" s="645"/>
      <c r="E39" s="645"/>
      <c r="F39" s="645"/>
      <c r="G39" s="643">
        <v>0</v>
      </c>
    </row>
    <row r="40" spans="1:7" s="646" customFormat="1" ht="25.5">
      <c r="A40" s="108" t="s">
        <v>92</v>
      </c>
      <c r="B40" s="108" t="s">
        <v>206</v>
      </c>
      <c r="C40" s="108">
        <v>2253</v>
      </c>
      <c r="D40" s="597"/>
      <c r="E40" s="597"/>
      <c r="F40" s="597"/>
      <c r="G40" s="641">
        <v>0</v>
      </c>
    </row>
    <row r="41" spans="1:7" s="646" customFormat="1" ht="23.25" customHeight="1">
      <c r="A41" s="108">
        <v>1</v>
      </c>
      <c r="B41" s="108" t="s">
        <v>935</v>
      </c>
      <c r="C41" s="108">
        <v>2253.1</v>
      </c>
      <c r="D41" s="597"/>
      <c r="E41" s="597"/>
      <c r="F41" s="597"/>
      <c r="G41" s="641">
        <v>0</v>
      </c>
    </row>
    <row r="42" spans="1:7" s="646" customFormat="1" ht="41.25" customHeight="1">
      <c r="A42" s="108">
        <v>2</v>
      </c>
      <c r="B42" s="108" t="s">
        <v>862</v>
      </c>
      <c r="C42" s="108">
        <v>2253.1999999999998</v>
      </c>
      <c r="D42" s="647"/>
      <c r="E42" s="648"/>
      <c r="F42" s="640"/>
      <c r="G42" s="641">
        <v>0</v>
      </c>
    </row>
    <row r="43" spans="1:7" s="650" customFormat="1" ht="25.5">
      <c r="A43" s="108"/>
      <c r="B43" s="602" t="s">
        <v>203</v>
      </c>
      <c r="C43" s="602">
        <v>2254</v>
      </c>
      <c r="D43" s="649"/>
      <c r="E43" s="644"/>
      <c r="F43" s="649"/>
      <c r="G43" s="643">
        <v>0</v>
      </c>
    </row>
    <row r="44" spans="1:7" s="239" customFormat="1" ht="25.5">
      <c r="A44" s="108"/>
      <c r="B44" s="602" t="s">
        <v>241</v>
      </c>
      <c r="C44" s="602">
        <v>2255</v>
      </c>
      <c r="D44" s="637">
        <v>1552680</v>
      </c>
      <c r="E44" s="637"/>
      <c r="F44" s="637">
        <v>59364216000</v>
      </c>
      <c r="G44" s="643">
        <v>0.98253065192199562</v>
      </c>
    </row>
    <row r="45" spans="1:7" s="239" customFormat="1" ht="25.5">
      <c r="A45" s="602" t="s">
        <v>93</v>
      </c>
      <c r="B45" s="602" t="s">
        <v>242</v>
      </c>
      <c r="C45" s="602">
        <v>2256</v>
      </c>
      <c r="D45" s="637"/>
      <c r="E45" s="644"/>
      <c r="F45" s="637"/>
      <c r="G45" s="643">
        <v>0</v>
      </c>
    </row>
    <row r="46" spans="1:7" s="239" customFormat="1" ht="25.5" customHeight="1">
      <c r="A46" s="108">
        <v>1</v>
      </c>
      <c r="B46" s="108" t="s">
        <v>934</v>
      </c>
      <c r="C46" s="108">
        <v>2256.1</v>
      </c>
      <c r="D46" s="499"/>
      <c r="E46" s="499"/>
      <c r="F46" s="597"/>
      <c r="G46" s="641">
        <v>9.9912891016612645E-4</v>
      </c>
    </row>
    <row r="47" spans="1:7" s="239" customFormat="1" ht="51">
      <c r="A47" s="108">
        <v>2</v>
      </c>
      <c r="B47" s="108" t="s">
        <v>611</v>
      </c>
      <c r="C47" s="108">
        <v>2256.1999999999998</v>
      </c>
      <c r="D47" s="499"/>
      <c r="E47" s="499"/>
      <c r="F47" s="597"/>
      <c r="G47" s="641">
        <v>0</v>
      </c>
    </row>
    <row r="48" spans="1:7" s="239" customFormat="1" ht="38.25">
      <c r="A48" s="108">
        <v>3</v>
      </c>
      <c r="B48" s="108" t="s">
        <v>547</v>
      </c>
      <c r="C48" s="108">
        <v>2256.3000000000002</v>
      </c>
      <c r="D48" s="499"/>
      <c r="E48" s="499"/>
      <c r="F48" s="597"/>
      <c r="G48" s="641">
        <v>0</v>
      </c>
    </row>
    <row r="49" spans="1:7" s="239" customFormat="1" ht="32.25" customHeight="1">
      <c r="A49" s="108">
        <v>4</v>
      </c>
      <c r="B49" s="108" t="s">
        <v>616</v>
      </c>
      <c r="C49" s="108">
        <v>2256.4</v>
      </c>
      <c r="D49" s="499"/>
      <c r="E49" s="499"/>
      <c r="F49" s="597">
        <v>16946294</v>
      </c>
      <c r="G49" s="641">
        <v>2.8047626016794029E-4</v>
      </c>
    </row>
    <row r="50" spans="1:7" s="650" customFormat="1" ht="27.75" customHeight="1">
      <c r="A50" s="602"/>
      <c r="B50" s="602" t="s">
        <v>203</v>
      </c>
      <c r="C50" s="602">
        <v>2257</v>
      </c>
      <c r="D50" s="644"/>
      <c r="E50" s="644"/>
      <c r="F50" s="651">
        <v>16946294</v>
      </c>
      <c r="G50" s="643">
        <v>1.2796051703340668E-3</v>
      </c>
    </row>
    <row r="51" spans="1:7" s="239" customFormat="1" ht="27.75" customHeight="1">
      <c r="A51" s="602" t="s">
        <v>62</v>
      </c>
      <c r="B51" s="602" t="s">
        <v>240</v>
      </c>
      <c r="C51" s="602">
        <v>2258</v>
      </c>
      <c r="D51" s="644"/>
      <c r="E51" s="644"/>
      <c r="F51" s="637"/>
      <c r="G51" s="641">
        <v>0</v>
      </c>
    </row>
    <row r="52" spans="1:7" s="239" customFormat="1" ht="25.5">
      <c r="A52" s="108" t="s">
        <v>771</v>
      </c>
      <c r="B52" s="108" t="s">
        <v>863</v>
      </c>
      <c r="C52" s="602">
        <v>2259</v>
      </c>
      <c r="D52" s="644"/>
      <c r="E52" s="499"/>
      <c r="F52" s="645">
        <v>1038546632</v>
      </c>
      <c r="G52" s="643">
        <v>1.7188871817836404E-2</v>
      </c>
    </row>
    <row r="53" spans="1:7" s="239" customFormat="1" ht="25.5" customHeight="1">
      <c r="A53" s="108" t="s">
        <v>291</v>
      </c>
      <c r="B53" s="108" t="s">
        <v>867</v>
      </c>
      <c r="C53" s="108">
        <v>2259.1</v>
      </c>
      <c r="D53" s="644"/>
      <c r="E53" s="644"/>
      <c r="F53" s="597">
        <v>1038546632</v>
      </c>
      <c r="G53" s="641">
        <v>1.7188871817836404E-2</v>
      </c>
    </row>
    <row r="54" spans="1:7" s="239" customFormat="1" ht="25.5">
      <c r="A54" s="108" t="s">
        <v>294</v>
      </c>
      <c r="B54" s="108" t="s">
        <v>868</v>
      </c>
      <c r="C54" s="108">
        <v>2259.1999999999998</v>
      </c>
      <c r="D54" s="499"/>
      <c r="E54" s="499"/>
      <c r="F54" s="597"/>
      <c r="G54" s="641">
        <v>0</v>
      </c>
    </row>
    <row r="55" spans="1:7" s="239" customFormat="1" ht="51">
      <c r="A55" s="108">
        <v>2</v>
      </c>
      <c r="B55" s="108" t="s">
        <v>864</v>
      </c>
      <c r="C55" s="108">
        <v>2259.3000000000002</v>
      </c>
      <c r="D55" s="499"/>
      <c r="E55" s="499"/>
      <c r="F55" s="499"/>
      <c r="G55" s="641">
        <v>0</v>
      </c>
    </row>
    <row r="56" spans="1:7" s="239" customFormat="1" ht="25.5">
      <c r="A56" s="108">
        <v>3</v>
      </c>
      <c r="B56" s="108" t="s">
        <v>865</v>
      </c>
      <c r="C56" s="108">
        <v>2260</v>
      </c>
      <c r="D56" s="499"/>
      <c r="E56" s="499"/>
      <c r="F56" s="597"/>
      <c r="G56" s="641">
        <v>0</v>
      </c>
    </row>
    <row r="57" spans="1:7" s="239" customFormat="1" ht="25.5">
      <c r="A57" s="108">
        <v>4</v>
      </c>
      <c r="B57" s="108" t="s">
        <v>866</v>
      </c>
      <c r="C57" s="108">
        <v>2261</v>
      </c>
      <c r="D57" s="499"/>
      <c r="E57" s="499"/>
      <c r="F57" s="597"/>
      <c r="G57" s="641">
        <v>0</v>
      </c>
    </row>
    <row r="58" spans="1:7" s="650" customFormat="1" ht="25.5" customHeight="1">
      <c r="A58" s="602"/>
      <c r="B58" s="602" t="s">
        <v>203</v>
      </c>
      <c r="C58" s="602">
        <v>2262</v>
      </c>
      <c r="D58" s="645"/>
      <c r="E58" s="644"/>
      <c r="F58" s="645">
        <v>1038546632</v>
      </c>
      <c r="G58" s="652">
        <v>1.7188871817836404E-2</v>
      </c>
    </row>
    <row r="59" spans="1:7" s="239" customFormat="1" ht="25.5">
      <c r="A59" s="602" t="s">
        <v>62</v>
      </c>
      <c r="B59" s="602" t="s">
        <v>239</v>
      </c>
      <c r="C59" s="602">
        <v>2263</v>
      </c>
      <c r="D59" s="645">
        <v>1552680</v>
      </c>
      <c r="E59" s="644"/>
      <c r="F59" s="645">
        <v>60419708926</v>
      </c>
      <c r="G59" s="652">
        <v>1</v>
      </c>
    </row>
    <row r="60" spans="1:7">
      <c r="A60" s="248"/>
      <c r="B60" s="248"/>
      <c r="C60" s="248"/>
      <c r="D60" s="653"/>
      <c r="E60" s="387"/>
      <c r="F60" s="653"/>
      <c r="G60" s="309"/>
    </row>
    <row r="63" spans="1:7" ht="12.75" customHeight="1">
      <c r="A63" s="254" t="s">
        <v>373</v>
      </c>
      <c r="B63" s="254"/>
      <c r="C63" s="254"/>
      <c r="D63" s="241"/>
      <c r="F63" s="539" t="s">
        <v>504</v>
      </c>
      <c r="G63" s="305"/>
    </row>
    <row r="64" spans="1:7">
      <c r="A64" s="175" t="s">
        <v>375</v>
      </c>
      <c r="B64" s="299"/>
      <c r="C64" s="241"/>
      <c r="D64" s="241"/>
      <c r="F64" s="137" t="s">
        <v>376</v>
      </c>
      <c r="G64" s="305"/>
    </row>
    <row r="65" spans="1:7">
      <c r="A65" s="257"/>
      <c r="B65" s="257"/>
      <c r="C65" s="258"/>
      <c r="D65" s="241"/>
      <c r="E65" s="259"/>
      <c r="F65" s="259"/>
    </row>
    <row r="66" spans="1:7">
      <c r="A66" s="257"/>
      <c r="B66" s="257"/>
      <c r="C66" s="258"/>
      <c r="D66" s="241"/>
      <c r="E66" s="259"/>
      <c r="F66" s="259"/>
    </row>
    <row r="67" spans="1:7">
      <c r="A67" s="257"/>
      <c r="B67" s="257"/>
      <c r="C67" s="258"/>
      <c r="D67" s="241"/>
      <c r="E67" s="259"/>
      <c r="F67" s="259"/>
    </row>
    <row r="68" spans="1:7">
      <c r="A68" s="257"/>
      <c r="B68" s="257"/>
      <c r="C68" s="258"/>
      <c r="D68" s="241"/>
      <c r="E68" s="259"/>
      <c r="F68" s="259"/>
    </row>
    <row r="69" spans="1:7">
      <c r="A69" s="257"/>
      <c r="B69" s="257"/>
      <c r="C69" s="258"/>
      <c r="D69" s="241"/>
      <c r="E69" s="259"/>
      <c r="F69" s="259"/>
    </row>
    <row r="70" spans="1:7">
      <c r="A70" s="257"/>
      <c r="B70" s="257"/>
      <c r="C70" s="258"/>
      <c r="D70" s="241"/>
      <c r="E70" s="259"/>
      <c r="F70" s="259"/>
    </row>
    <row r="71" spans="1:7">
      <c r="A71" s="257"/>
      <c r="B71" s="257"/>
      <c r="C71" s="258"/>
      <c r="D71" s="241"/>
      <c r="E71" s="259"/>
      <c r="F71" s="259"/>
    </row>
    <row r="72" spans="1:7">
      <c r="A72" s="257"/>
      <c r="B72" s="257"/>
      <c r="C72" s="258"/>
      <c r="D72" s="241"/>
      <c r="E72" s="259"/>
      <c r="F72" s="259"/>
    </row>
    <row r="73" spans="1:7">
      <c r="A73" s="257"/>
      <c r="B73" s="257"/>
      <c r="C73" s="258"/>
      <c r="D73" s="241"/>
      <c r="E73" s="259"/>
      <c r="F73" s="259"/>
    </row>
    <row r="74" spans="1:7">
      <c r="A74" s="257"/>
      <c r="B74" s="257"/>
      <c r="C74" s="258"/>
      <c r="D74" s="241"/>
      <c r="E74" s="259"/>
      <c r="F74" s="259"/>
    </row>
    <row r="75" spans="1:7">
      <c r="A75" s="257"/>
      <c r="B75" s="257"/>
      <c r="C75" s="258"/>
      <c r="D75" s="241"/>
      <c r="E75" s="259"/>
      <c r="F75" s="259"/>
    </row>
    <row r="76" spans="1:7">
      <c r="A76" s="257"/>
      <c r="B76" s="257"/>
      <c r="C76" s="258"/>
      <c r="D76" s="241"/>
      <c r="E76" s="259"/>
      <c r="F76" s="259"/>
    </row>
    <row r="77" spans="1:7">
      <c r="A77" s="257"/>
      <c r="B77" s="257"/>
      <c r="C77" s="258"/>
      <c r="D77" s="241"/>
      <c r="E77" s="259"/>
      <c r="F77" s="259"/>
    </row>
    <row r="78" spans="1:7">
      <c r="A78" s="654" t="s">
        <v>664</v>
      </c>
      <c r="B78" s="654"/>
      <c r="C78" s="258"/>
      <c r="D78" s="241"/>
      <c r="E78" s="259"/>
      <c r="F78" s="757" t="s">
        <v>1085</v>
      </c>
      <c r="G78" s="757"/>
    </row>
    <row r="79" spans="1:7">
      <c r="A79" s="257" t="s">
        <v>1103</v>
      </c>
      <c r="B79" s="257"/>
      <c r="C79" s="258"/>
      <c r="D79" s="241"/>
      <c r="E79" s="259"/>
      <c r="F79" s="257" t="s">
        <v>1110</v>
      </c>
      <c r="G79" s="257"/>
    </row>
    <row r="80" spans="1:7">
      <c r="A80" s="655" t="s">
        <v>661</v>
      </c>
      <c r="B80" s="655"/>
      <c r="C80" s="258"/>
      <c r="D80" s="241"/>
      <c r="E80" s="259"/>
      <c r="F80" s="655" t="s">
        <v>989</v>
      </c>
      <c r="G80" s="655"/>
    </row>
    <row r="81" spans="1:7">
      <c r="A81" s="257"/>
      <c r="B81" s="257"/>
      <c r="C81" s="258"/>
      <c r="D81" s="241"/>
      <c r="E81" s="259"/>
      <c r="F81" s="259"/>
    </row>
    <row r="82" spans="1:7">
      <c r="A82" s="257"/>
      <c r="B82" s="257"/>
      <c r="C82" s="258"/>
      <c r="D82" s="241"/>
      <c r="E82" s="259"/>
      <c r="F82" s="259"/>
    </row>
    <row r="83" spans="1:7">
      <c r="A83" s="528"/>
      <c r="B83" s="528"/>
      <c r="C83" s="531"/>
      <c r="D83" s="530"/>
      <c r="E83" s="259"/>
      <c r="F83" s="259"/>
      <c r="G83" s="656"/>
    </row>
    <row r="84" spans="1:7">
      <c r="A84" s="171"/>
      <c r="B84" s="171"/>
      <c r="C84" s="241"/>
      <c r="D84" s="241"/>
      <c r="E84" s="302"/>
      <c r="F84" s="180"/>
      <c r="G84" s="302"/>
    </row>
    <row r="85" spans="1:7">
      <c r="A85" s="181"/>
      <c r="B85" s="181"/>
      <c r="C85" s="241"/>
      <c r="D85" s="241"/>
      <c r="E85" s="304"/>
      <c r="F85" s="267"/>
      <c r="G85" s="304"/>
    </row>
    <row r="86" spans="1:7">
      <c r="A86" s="175"/>
      <c r="B86" s="175"/>
      <c r="C86" s="175"/>
      <c r="D86" s="241"/>
      <c r="E86" s="306"/>
      <c r="F86" s="307"/>
      <c r="G86" s="304"/>
    </row>
  </sheetData>
  <mergeCells count="10">
    <mergeCell ref="F78:G78"/>
    <mergeCell ref="C9:G9"/>
    <mergeCell ref="C10:G10"/>
    <mergeCell ref="C7:G7"/>
    <mergeCell ref="C8:G8"/>
    <mergeCell ref="A1:G1"/>
    <mergeCell ref="A2:G2"/>
    <mergeCell ref="A3:G3"/>
    <mergeCell ref="A4:G4"/>
    <mergeCell ref="C6:G6"/>
  </mergeCells>
  <printOptions horizontalCentered="1"/>
  <pageMargins left="0.27559055118110237" right="0.19685039370078741" top="0.31496062992125984" bottom="0.39370078740157483" header="0.19685039370078741" footer="0.35433070866141736"/>
  <pageSetup scale="72"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
  <sheetViews>
    <sheetView view="pageBreakPreview" zoomScale="85" zoomScaleSheetLayoutView="85" workbookViewId="0">
      <selection activeCell="D13" sqref="D13"/>
    </sheetView>
  </sheetViews>
  <sheetFormatPr defaultColWidth="9.140625" defaultRowHeight="12.75"/>
  <cols>
    <col min="1" max="1" width="9.28515625" style="137" bestFit="1" customWidth="1"/>
    <col min="2" max="2" width="58" style="137" customWidth="1"/>
    <col min="3" max="3" width="13.5703125" style="137" customWidth="1"/>
    <col min="4" max="5" width="29" style="253" customWidth="1"/>
    <col min="6" max="16384" width="9.140625" style="137"/>
  </cols>
  <sheetData>
    <row r="1" spans="1:5" s="524" customFormat="1" ht="30.75" customHeight="1">
      <c r="A1" s="758" t="s">
        <v>858</v>
      </c>
      <c r="B1" s="758"/>
      <c r="C1" s="758"/>
      <c r="D1" s="758"/>
      <c r="E1" s="758"/>
    </row>
    <row r="2" spans="1:5" s="524" customFormat="1" ht="33.75" customHeight="1">
      <c r="A2" s="759" t="s">
        <v>859</v>
      </c>
      <c r="B2" s="759"/>
      <c r="C2" s="759"/>
      <c r="D2" s="759"/>
      <c r="E2" s="759"/>
    </row>
    <row r="3" spans="1:5" ht="30.75" customHeight="1">
      <c r="A3" s="760" t="s">
        <v>795</v>
      </c>
      <c r="B3" s="760"/>
      <c r="C3" s="760"/>
      <c r="D3" s="760"/>
      <c r="E3" s="760"/>
    </row>
    <row r="4" spans="1:5" ht="16.5" customHeight="1">
      <c r="A4" s="761" t="s">
        <v>1106</v>
      </c>
      <c r="B4" s="762"/>
      <c r="C4" s="762"/>
      <c r="D4" s="762"/>
      <c r="E4" s="762"/>
    </row>
    <row r="5" spans="1:5">
      <c r="A5" s="532"/>
      <c r="B5" s="763"/>
      <c r="C5" s="763"/>
      <c r="D5" s="763"/>
      <c r="E5" s="533"/>
    </row>
    <row r="6" spans="1:5" s="138" customFormat="1" ht="30" customHeight="1">
      <c r="A6" s="144" t="s">
        <v>280</v>
      </c>
      <c r="B6" s="195" t="s">
        <v>539</v>
      </c>
      <c r="C6" s="696" t="s">
        <v>1095</v>
      </c>
      <c r="D6" s="696"/>
      <c r="E6" s="696"/>
    </row>
    <row r="7" spans="1:5" s="138" customFormat="1" ht="30" customHeight="1">
      <c r="A7" s="144" t="s">
        <v>281</v>
      </c>
      <c r="B7" s="195" t="s">
        <v>541</v>
      </c>
      <c r="C7" s="696" t="s">
        <v>988</v>
      </c>
      <c r="D7" s="696"/>
      <c r="E7" s="696"/>
    </row>
    <row r="8" spans="1:5" s="138" customFormat="1" ht="30" customHeight="1">
      <c r="A8" s="144" t="s">
        <v>282</v>
      </c>
      <c r="B8" s="195" t="s">
        <v>542</v>
      </c>
      <c r="C8" s="696" t="s">
        <v>1094</v>
      </c>
      <c r="D8" s="696"/>
      <c r="E8" s="696"/>
    </row>
    <row r="9" spans="1:5" s="138" customFormat="1" ht="24.75" customHeight="1">
      <c r="A9" s="144" t="s">
        <v>419</v>
      </c>
      <c r="B9" s="663" t="s">
        <v>987</v>
      </c>
      <c r="C9" s="746" t="s">
        <v>1093</v>
      </c>
      <c r="D9" s="746"/>
      <c r="E9" s="746"/>
    </row>
    <row r="10" spans="1:5" ht="25.5">
      <c r="A10" s="144" t="s">
        <v>422</v>
      </c>
      <c r="B10" s="195" t="s">
        <v>543</v>
      </c>
      <c r="C10" s="677" t="s">
        <v>1109</v>
      </c>
      <c r="D10" s="677"/>
      <c r="E10" s="677"/>
    </row>
    <row r="11" spans="1:5" ht="20.45" customHeight="1">
      <c r="A11" s="534" t="s">
        <v>803</v>
      </c>
      <c r="B11" s="535"/>
      <c r="C11" s="535"/>
      <c r="D11" s="535"/>
      <c r="E11" s="536" t="s">
        <v>503</v>
      </c>
    </row>
    <row r="12" spans="1:5" ht="32.25" customHeight="1">
      <c r="A12" s="664" t="s">
        <v>217</v>
      </c>
      <c r="B12" s="664" t="s">
        <v>218</v>
      </c>
      <c r="C12" s="664" t="s">
        <v>198</v>
      </c>
      <c r="D12" s="245" t="s">
        <v>219</v>
      </c>
      <c r="E12" s="245" t="s">
        <v>220</v>
      </c>
    </row>
    <row r="13" spans="1:5" s="539" customFormat="1" ht="25.5">
      <c r="A13" s="662" t="s">
        <v>59</v>
      </c>
      <c r="B13" s="537" t="s">
        <v>243</v>
      </c>
      <c r="C13" s="537" t="s">
        <v>933</v>
      </c>
      <c r="D13" s="538"/>
      <c r="E13" s="538"/>
    </row>
    <row r="14" spans="1:5" s="239" customFormat="1" ht="51">
      <c r="A14" s="134">
        <v>1</v>
      </c>
      <c r="B14" s="540" t="s">
        <v>869</v>
      </c>
      <c r="C14" s="540" t="s">
        <v>932</v>
      </c>
      <c r="D14" s="538">
        <v>6.5005619310033102E-3</v>
      </c>
      <c r="E14" s="538">
        <v>6.500608308602546E-3</v>
      </c>
    </row>
    <row r="15" spans="1:5" s="239" customFormat="1" ht="51">
      <c r="A15" s="134">
        <v>2</v>
      </c>
      <c r="B15" s="540" t="s">
        <v>870</v>
      </c>
      <c r="C15" s="540" t="s">
        <v>931</v>
      </c>
      <c r="D15" s="538">
        <v>5.2511761921555386E-3</v>
      </c>
      <c r="E15" s="538">
        <v>4.8268169075220205E-3</v>
      </c>
    </row>
    <row r="16" spans="1:5" s="239" customFormat="1" ht="63.75">
      <c r="A16" s="134">
        <v>3</v>
      </c>
      <c r="B16" s="108" t="s">
        <v>871</v>
      </c>
      <c r="C16" s="540" t="s">
        <v>930</v>
      </c>
      <c r="D16" s="538">
        <v>6.8573515726164337E-3</v>
      </c>
      <c r="E16" s="538">
        <v>6.5524399623944256E-3</v>
      </c>
    </row>
    <row r="17" spans="1:5" s="239" customFormat="1" ht="51">
      <c r="A17" s="134">
        <v>4</v>
      </c>
      <c r="B17" s="108" t="s">
        <v>872</v>
      </c>
      <c r="C17" s="540" t="s">
        <v>929</v>
      </c>
      <c r="D17" s="538">
        <v>1.0647378963791916E-3</v>
      </c>
      <c r="E17" s="538">
        <v>1.3227405736801173E-3</v>
      </c>
    </row>
    <row r="18" spans="1:5" s="239" customFormat="1" ht="51">
      <c r="A18" s="134">
        <v>5</v>
      </c>
      <c r="B18" s="108" t="s">
        <v>873</v>
      </c>
      <c r="C18" s="540" t="s">
        <v>928</v>
      </c>
      <c r="D18" s="538">
        <v>0</v>
      </c>
      <c r="E18" s="538">
        <v>0</v>
      </c>
    </row>
    <row r="19" spans="1:5" s="239" customFormat="1" ht="76.5">
      <c r="A19" s="134">
        <v>6</v>
      </c>
      <c r="B19" s="108" t="s">
        <v>874</v>
      </c>
      <c r="C19" s="540" t="s">
        <v>927</v>
      </c>
      <c r="D19" s="538">
        <v>0</v>
      </c>
      <c r="E19" s="538">
        <v>0</v>
      </c>
    </row>
    <row r="20" spans="1:5" s="239" customFormat="1" ht="76.5">
      <c r="A20" s="134">
        <v>7</v>
      </c>
      <c r="B20" s="108" t="s">
        <v>875</v>
      </c>
      <c r="C20" s="540" t="s">
        <v>48</v>
      </c>
      <c r="D20" s="538">
        <v>3.3749541249208435E-3</v>
      </c>
      <c r="E20" s="538">
        <v>2.7590287052896463E-3</v>
      </c>
    </row>
    <row r="21" spans="1:5" s="239" customFormat="1" ht="25.5">
      <c r="A21" s="134">
        <v>8</v>
      </c>
      <c r="B21" s="108" t="s">
        <v>244</v>
      </c>
      <c r="C21" s="540" t="s">
        <v>49</v>
      </c>
      <c r="D21" s="538">
        <v>2.3048781717075317E-2</v>
      </c>
      <c r="E21" s="538">
        <v>2.1961634457488759E-2</v>
      </c>
    </row>
    <row r="22" spans="1:5" s="239" customFormat="1" ht="76.5">
      <c r="A22" s="134">
        <v>9</v>
      </c>
      <c r="B22" s="108" t="s">
        <v>876</v>
      </c>
      <c r="C22" s="540" t="s">
        <v>50</v>
      </c>
      <c r="D22" s="599">
        <v>0.20477813932637035</v>
      </c>
      <c r="E22" s="538">
        <v>0</v>
      </c>
    </row>
    <row r="23" spans="1:5" s="239" customFormat="1" ht="51">
      <c r="A23" s="134">
        <v>10</v>
      </c>
      <c r="B23" s="108" t="s">
        <v>877</v>
      </c>
      <c r="C23" s="540" t="s">
        <v>926</v>
      </c>
      <c r="D23" s="538"/>
      <c r="E23" s="538"/>
    </row>
    <row r="24" spans="1:5" s="239" customFormat="1" ht="25.5">
      <c r="A24" s="662" t="s">
        <v>87</v>
      </c>
      <c r="B24" s="537" t="s">
        <v>245</v>
      </c>
      <c r="C24" s="537" t="s">
        <v>925</v>
      </c>
      <c r="D24" s="538"/>
      <c r="E24" s="538"/>
    </row>
    <row r="25" spans="1:5" s="239" customFormat="1" ht="25.5">
      <c r="A25" s="134">
        <v>1</v>
      </c>
      <c r="B25" s="540" t="s">
        <v>249</v>
      </c>
      <c r="C25" s="540" t="s">
        <v>924</v>
      </c>
      <c r="D25" s="541">
        <v>56000000000</v>
      </c>
      <c r="E25" s="541">
        <v>56000000000</v>
      </c>
    </row>
    <row r="26" spans="1:5" s="239" customFormat="1" ht="38.25">
      <c r="A26" s="134"/>
      <c r="B26" s="540" t="s">
        <v>246</v>
      </c>
      <c r="C26" s="540" t="s">
        <v>44</v>
      </c>
      <c r="D26" s="541">
        <v>56000000000</v>
      </c>
      <c r="E26" s="541">
        <v>56000000000</v>
      </c>
    </row>
    <row r="27" spans="1:5" s="239" customFormat="1" ht="38.25">
      <c r="A27" s="134"/>
      <c r="B27" s="540" t="s">
        <v>247</v>
      </c>
      <c r="C27" s="540" t="s">
        <v>45</v>
      </c>
      <c r="D27" s="541">
        <v>5600000</v>
      </c>
      <c r="E27" s="541">
        <v>5600000</v>
      </c>
    </row>
    <row r="28" spans="1:5" s="239" customFormat="1" ht="25.5">
      <c r="A28" s="542">
        <v>2</v>
      </c>
      <c r="B28" s="543" t="s">
        <v>248</v>
      </c>
      <c r="C28" s="543" t="s">
        <v>46</v>
      </c>
      <c r="D28" s="544"/>
      <c r="E28" s="545"/>
    </row>
    <row r="29" spans="1:5" s="239" customFormat="1" ht="25.5">
      <c r="A29" s="134"/>
      <c r="B29" s="108" t="s">
        <v>879</v>
      </c>
      <c r="C29" s="540" t="s">
        <v>922</v>
      </c>
      <c r="D29" s="556"/>
      <c r="E29" s="541"/>
    </row>
    <row r="30" spans="1:5" s="239" customFormat="1" ht="25.5">
      <c r="A30" s="134"/>
      <c r="B30" s="108" t="s">
        <v>880</v>
      </c>
      <c r="C30" s="540" t="s">
        <v>923</v>
      </c>
      <c r="D30" s="556"/>
      <c r="E30" s="541"/>
    </row>
    <row r="31" spans="1:5" s="239" customFormat="1" ht="25.5">
      <c r="A31" s="134"/>
      <c r="B31" s="540" t="s">
        <v>617</v>
      </c>
      <c r="C31" s="540" t="s">
        <v>47</v>
      </c>
      <c r="D31" s="556"/>
      <c r="E31" s="541"/>
    </row>
    <row r="32" spans="1:5" s="239" customFormat="1" ht="25.5">
      <c r="A32" s="134"/>
      <c r="B32" s="108" t="s">
        <v>881</v>
      </c>
      <c r="C32" s="540" t="s">
        <v>48</v>
      </c>
      <c r="D32" s="556"/>
      <c r="E32" s="541"/>
    </row>
    <row r="33" spans="1:5" s="239" customFormat="1" ht="25.5">
      <c r="A33" s="134"/>
      <c r="B33" s="540" t="s">
        <v>882</v>
      </c>
      <c r="C33" s="540" t="s">
        <v>49</v>
      </c>
      <c r="D33" s="546"/>
      <c r="E33" s="541"/>
    </row>
    <row r="34" spans="1:5" s="239" customFormat="1" ht="38.25">
      <c r="A34" s="134"/>
      <c r="B34" s="540" t="s">
        <v>883</v>
      </c>
      <c r="C34" s="540" t="s">
        <v>50</v>
      </c>
      <c r="D34" s="546"/>
      <c r="E34" s="541"/>
    </row>
    <row r="35" spans="1:5" s="239" customFormat="1" ht="25.5">
      <c r="A35" s="134">
        <v>3</v>
      </c>
      <c r="B35" s="540" t="s">
        <v>250</v>
      </c>
      <c r="C35" s="540" t="s">
        <v>878</v>
      </c>
      <c r="D35" s="541">
        <v>56000000000</v>
      </c>
      <c r="E35" s="541">
        <v>56000000000</v>
      </c>
    </row>
    <row r="36" spans="1:5" s="239" customFormat="1" ht="51">
      <c r="A36" s="134"/>
      <c r="B36" s="540" t="s">
        <v>884</v>
      </c>
      <c r="C36" s="540" t="s">
        <v>51</v>
      </c>
      <c r="D36" s="541">
        <v>56000000000</v>
      </c>
      <c r="E36" s="541">
        <v>56000000000</v>
      </c>
    </row>
    <row r="37" spans="1:5" s="239" customFormat="1" ht="38.25">
      <c r="A37" s="134"/>
      <c r="B37" s="540" t="s">
        <v>268</v>
      </c>
      <c r="C37" s="540" t="s">
        <v>52</v>
      </c>
      <c r="D37" s="541">
        <v>5600000</v>
      </c>
      <c r="E37" s="541">
        <v>5600000</v>
      </c>
    </row>
    <row r="38" spans="1:5" s="239" customFormat="1" ht="51">
      <c r="A38" s="134">
        <v>4</v>
      </c>
      <c r="B38" s="540" t="s">
        <v>251</v>
      </c>
      <c r="C38" s="540" t="s">
        <v>53</v>
      </c>
      <c r="D38" s="599">
        <v>0.84</v>
      </c>
      <c r="E38" s="599">
        <v>0.85782142857142862</v>
      </c>
    </row>
    <row r="39" spans="1:5" s="239" customFormat="1" ht="25.5">
      <c r="A39" s="134">
        <v>5</v>
      </c>
      <c r="B39" s="540" t="s">
        <v>252</v>
      </c>
      <c r="C39" s="540" t="s">
        <v>54</v>
      </c>
      <c r="D39" s="599">
        <v>0.99939999999999996</v>
      </c>
      <c r="E39" s="599">
        <v>0.9996444642857143</v>
      </c>
    </row>
    <row r="40" spans="1:5" s="239" customFormat="1" ht="25.5">
      <c r="A40" s="134">
        <v>6</v>
      </c>
      <c r="B40" s="540" t="s">
        <v>253</v>
      </c>
      <c r="C40" s="540" t="s">
        <v>55</v>
      </c>
      <c r="D40" s="599">
        <v>0</v>
      </c>
      <c r="E40" s="599">
        <v>0</v>
      </c>
    </row>
    <row r="41" spans="1:5" s="239" customFormat="1" ht="25.5">
      <c r="A41" s="134">
        <v>7</v>
      </c>
      <c r="B41" s="540" t="s">
        <v>255</v>
      </c>
      <c r="C41" s="540" t="s">
        <v>56</v>
      </c>
      <c r="D41" s="600">
        <v>10759.92</v>
      </c>
      <c r="E41" s="600">
        <v>10996.07</v>
      </c>
    </row>
    <row r="42" spans="1:5" s="239" customFormat="1" ht="25.5">
      <c r="A42" s="134">
        <v>8</v>
      </c>
      <c r="B42" s="540" t="s">
        <v>256</v>
      </c>
      <c r="C42" s="540" t="s">
        <v>57</v>
      </c>
      <c r="D42" s="598">
        <v>11000</v>
      </c>
      <c r="E42" s="598">
        <v>11000</v>
      </c>
    </row>
    <row r="43" spans="1:5" s="239" customFormat="1" ht="25.5">
      <c r="A43" s="134">
        <v>9</v>
      </c>
      <c r="B43" s="540" t="s">
        <v>254</v>
      </c>
      <c r="C43" s="540" t="s">
        <v>58</v>
      </c>
      <c r="D43" s="598">
        <v>36</v>
      </c>
      <c r="E43" s="598">
        <v>30</v>
      </c>
    </row>
    <row r="45" spans="1:5">
      <c r="A45" s="764"/>
      <c r="B45" s="764"/>
      <c r="C45" s="547"/>
      <c r="D45" s="138"/>
    </row>
    <row r="46" spans="1:5">
      <c r="A46" s="193"/>
      <c r="B46" s="765"/>
      <c r="C46" s="766"/>
      <c r="D46" s="766"/>
      <c r="E46" s="766"/>
    </row>
    <row r="47" spans="1:5" ht="12.75" customHeight="1">
      <c r="D47" s="137"/>
    </row>
    <row r="48" spans="1:5">
      <c r="D48" s="137"/>
    </row>
    <row r="49" spans="1:5" ht="12.75" customHeight="1">
      <c r="A49" s="254" t="s">
        <v>373</v>
      </c>
      <c r="B49" s="254"/>
      <c r="C49" s="255"/>
      <c r="D49" s="255" t="s">
        <v>504</v>
      </c>
      <c r="E49" s="255"/>
    </row>
    <row r="50" spans="1:5">
      <c r="A50" s="175" t="s">
        <v>375</v>
      </c>
      <c r="B50" s="175"/>
      <c r="C50" s="256"/>
      <c r="D50" s="256" t="s">
        <v>376</v>
      </c>
      <c r="E50" s="255"/>
    </row>
    <row r="51" spans="1:5">
      <c r="A51" s="257"/>
      <c r="B51" s="257"/>
      <c r="C51" s="241"/>
      <c r="D51" s="259"/>
      <c r="E51" s="259"/>
    </row>
    <row r="52" spans="1:5">
      <c r="A52" s="257"/>
      <c r="B52" s="257"/>
      <c r="C52" s="241"/>
      <c r="D52" s="259"/>
      <c r="E52" s="259"/>
    </row>
    <row r="53" spans="1:5">
      <c r="A53" s="257"/>
      <c r="B53" s="257"/>
      <c r="C53" s="241"/>
      <c r="D53" s="259"/>
      <c r="E53" s="259"/>
    </row>
    <row r="54" spans="1:5">
      <c r="A54" s="257"/>
      <c r="B54" s="257"/>
      <c r="C54" s="241"/>
      <c r="D54" s="259"/>
      <c r="E54" s="259"/>
    </row>
    <row r="55" spans="1:5">
      <c r="A55" s="257"/>
      <c r="B55" s="257"/>
      <c r="C55" s="241"/>
      <c r="D55" s="259"/>
      <c r="E55" s="259"/>
    </row>
    <row r="56" spans="1:5">
      <c r="A56" s="257"/>
      <c r="B56" s="257"/>
      <c r="C56" s="241"/>
      <c r="D56" s="259"/>
      <c r="E56" s="259"/>
    </row>
    <row r="57" spans="1:5">
      <c r="A57" s="257"/>
      <c r="B57" s="257"/>
      <c r="C57" s="241"/>
      <c r="D57" s="259"/>
      <c r="E57" s="259"/>
    </row>
    <row r="58" spans="1:5">
      <c r="A58" s="257"/>
      <c r="B58" s="257"/>
      <c r="C58" s="241"/>
      <c r="D58" s="259"/>
      <c r="E58" s="259"/>
    </row>
    <row r="59" spans="1:5" ht="57.75" customHeight="1">
      <c r="A59" s="528"/>
      <c r="B59" s="528"/>
      <c r="C59" s="241"/>
      <c r="D59" s="529"/>
      <c r="E59" s="529"/>
    </row>
    <row r="60" spans="1:5">
      <c r="A60" s="171" t="s">
        <v>664</v>
      </c>
      <c r="B60" s="171"/>
      <c r="C60" s="241"/>
      <c r="D60" s="183" t="s">
        <v>1085</v>
      </c>
      <c r="E60" s="302"/>
    </row>
    <row r="61" spans="1:5">
      <c r="A61" s="181" t="s">
        <v>1103</v>
      </c>
      <c r="B61" s="181"/>
      <c r="C61" s="241"/>
      <c r="D61" s="181" t="s">
        <v>1110</v>
      </c>
      <c r="E61" s="181"/>
    </row>
    <row r="62" spans="1:5">
      <c r="A62" s="175" t="s">
        <v>661</v>
      </c>
      <c r="B62" s="175"/>
      <c r="C62" s="241"/>
      <c r="D62" s="175" t="s">
        <v>989</v>
      </c>
      <c r="E62" s="175"/>
    </row>
  </sheetData>
  <mergeCells count="12">
    <mergeCell ref="C10:E10"/>
    <mergeCell ref="A45:B45"/>
    <mergeCell ref="B46:E46"/>
    <mergeCell ref="C7:E7"/>
    <mergeCell ref="C8:E8"/>
    <mergeCell ref="C9:E9"/>
    <mergeCell ref="A1:E1"/>
    <mergeCell ref="A2:E2"/>
    <mergeCell ref="A3:E3"/>
    <mergeCell ref="A4:E4"/>
    <mergeCell ref="C6:E6"/>
    <mergeCell ref="B5:D5"/>
  </mergeCells>
  <printOptions horizontalCentered="1"/>
  <pageMargins left="0.35433070866141736" right="0.37795275590551181" top="0.59055118110236227" bottom="0.59055118110236227" header="0.47244094488188981" footer="0.39370078740157483"/>
  <pageSetup scale="70" fitToHeight="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506</v>
      </c>
      <c r="G3" s="46" t="s">
        <v>531</v>
      </c>
      <c r="H3" s="46" t="s">
        <v>533</v>
      </c>
    </row>
    <row r="4" spans="1:8">
      <c r="A4" s="46" t="s">
        <v>110</v>
      </c>
      <c r="B4" s="45"/>
      <c r="C4" s="45"/>
      <c r="D4" s="45"/>
      <c r="E4" s="52" t="s">
        <v>535</v>
      </c>
      <c r="F4" s="45"/>
      <c r="G4" s="46" t="s">
        <v>258</v>
      </c>
      <c r="H4" s="46" t="s">
        <v>276</v>
      </c>
    </row>
    <row r="5" spans="1:8">
      <c r="A5" s="45"/>
      <c r="B5" s="45"/>
      <c r="C5" s="45"/>
      <c r="D5" s="45"/>
      <c r="E5" s="45"/>
      <c r="F5" s="45"/>
      <c r="G5" s="45"/>
      <c r="H5" s="46" t="s">
        <v>536</v>
      </c>
    </row>
    <row r="6" spans="1:8">
      <c r="A6" s="45"/>
      <c r="B6" s="45"/>
      <c r="C6" s="45"/>
      <c r="D6" s="45"/>
      <c r="E6" s="52" t="s">
        <v>111</v>
      </c>
      <c r="F6" s="45"/>
      <c r="G6" s="46" t="s">
        <v>525</v>
      </c>
      <c r="H6" s="45"/>
    </row>
    <row r="7" spans="1:8">
      <c r="A7" s="46" t="s">
        <v>112</v>
      </c>
      <c r="B7" s="46" t="s">
        <v>507</v>
      </c>
      <c r="C7" s="46" t="s">
        <v>508</v>
      </c>
      <c r="D7" s="46" t="s">
        <v>509</v>
      </c>
      <c r="E7" s="52" t="s">
        <v>113</v>
      </c>
      <c r="F7" s="45"/>
      <c r="G7" s="46" t="s">
        <v>534</v>
      </c>
      <c r="H7" s="46" t="s">
        <v>277</v>
      </c>
    </row>
    <row r="8" spans="1:8">
      <c r="A8" s="45"/>
      <c r="B8" s="46" t="s">
        <v>510</v>
      </c>
      <c r="C8" s="45"/>
      <c r="D8" s="46" t="s">
        <v>511</v>
      </c>
      <c r="E8" s="45"/>
      <c r="F8" s="45"/>
      <c r="G8" s="46" t="s">
        <v>512</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513</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527</v>
      </c>
      <c r="H52" s="50">
        <v>0</v>
      </c>
    </row>
    <row r="53" spans="1:8">
      <c r="A53" s="45"/>
      <c r="B53" s="45"/>
      <c r="C53" s="45"/>
      <c r="D53" s="45"/>
      <c r="E53" s="45"/>
      <c r="F53" s="45"/>
      <c r="G53" s="46" t="s">
        <v>528</v>
      </c>
      <c r="H53" s="48">
        <v>127291553809</v>
      </c>
    </row>
    <row r="54" spans="1:8">
      <c r="A54" s="45"/>
      <c r="B54" s="45"/>
      <c r="C54" s="45"/>
      <c r="D54" s="45"/>
      <c r="E54" s="45"/>
      <c r="F54" s="45"/>
      <c r="G54" s="46" t="s">
        <v>529</v>
      </c>
      <c r="H54" s="48">
        <v>127291553809</v>
      </c>
    </row>
    <row r="55" spans="1:8">
      <c r="A55" s="45"/>
      <c r="B55" s="45"/>
      <c r="C55" s="45"/>
      <c r="D55" s="45"/>
      <c r="E55" s="45"/>
      <c r="F55" s="45"/>
      <c r="G55" s="46" t="s">
        <v>530</v>
      </c>
      <c r="H55" s="48">
        <v>79645849949</v>
      </c>
    </row>
    <row r="56" spans="1:8">
      <c r="A56" s="45"/>
      <c r="B56" s="45"/>
      <c r="C56" s="45"/>
      <c r="D56" s="45"/>
      <c r="E56" s="45"/>
      <c r="F56" s="45"/>
      <c r="G56" s="46" t="s">
        <v>515</v>
      </c>
      <c r="H56" s="49">
        <v>-79645849949</v>
      </c>
    </row>
    <row r="57" spans="1:8">
      <c r="A57" s="45"/>
      <c r="B57" s="45"/>
      <c r="C57" s="45"/>
      <c r="D57" s="45"/>
      <c r="E57" s="45"/>
      <c r="F57" s="45"/>
      <c r="G57" s="46" t="s">
        <v>516</v>
      </c>
      <c r="H57" s="50">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506</v>
      </c>
      <c r="G3" s="23" t="s">
        <v>517</v>
      </c>
      <c r="H3" s="23" t="s">
        <v>257</v>
      </c>
    </row>
    <row r="4" spans="1:9">
      <c r="A4" s="23" t="s">
        <v>110</v>
      </c>
      <c r="B4" s="22"/>
      <c r="C4" s="22"/>
      <c r="D4" s="22"/>
      <c r="E4" s="29" t="s">
        <v>518</v>
      </c>
      <c r="F4" s="22"/>
      <c r="G4" s="23" t="s">
        <v>519</v>
      </c>
      <c r="H4" s="23" t="s">
        <v>259</v>
      </c>
    </row>
    <row r="5" spans="1:9">
      <c r="A5" s="22"/>
      <c r="B5" s="22"/>
      <c r="C5" s="22"/>
      <c r="D5" s="22"/>
      <c r="E5" s="22"/>
      <c r="F5" s="22"/>
      <c r="G5" s="22"/>
      <c r="H5" s="23" t="s">
        <v>520</v>
      </c>
    </row>
    <row r="6" spans="1:9">
      <c r="A6" s="22"/>
      <c r="B6" s="22"/>
      <c r="C6" s="22"/>
      <c r="D6" s="22"/>
      <c r="E6" s="29" t="s">
        <v>111</v>
      </c>
      <c r="F6" s="22"/>
      <c r="G6" s="22"/>
      <c r="H6" s="22"/>
    </row>
    <row r="7" spans="1:9">
      <c r="A7" s="23" t="s">
        <v>112</v>
      </c>
      <c r="B7" s="23" t="s">
        <v>507</v>
      </c>
      <c r="C7" s="23" t="s">
        <v>508</v>
      </c>
      <c r="D7" s="23" t="s">
        <v>509</v>
      </c>
      <c r="E7" s="29" t="s">
        <v>113</v>
      </c>
      <c r="F7" s="22"/>
      <c r="G7" s="23" t="s">
        <v>521</v>
      </c>
      <c r="H7" s="23" t="s">
        <v>261</v>
      </c>
    </row>
    <row r="8" spans="1:9">
      <c r="A8" s="22"/>
      <c r="B8" s="23" t="s">
        <v>510</v>
      </c>
      <c r="C8" s="22"/>
      <c r="D8" s="23" t="s">
        <v>511</v>
      </c>
      <c r="E8" s="22"/>
      <c r="F8" s="22"/>
      <c r="G8" s="23" t="s">
        <v>512</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513</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506</v>
      </c>
      <c r="G60" s="23" t="s">
        <v>517</v>
      </c>
      <c r="H60" s="23" t="s">
        <v>514</v>
      </c>
      <c r="I60" s="1" t="e">
        <f>VLOOKUP(A60,#REF!,7,0)</f>
        <v>#REF!</v>
      </c>
    </row>
    <row r="61" spans="1:9">
      <c r="A61" s="23" t="s">
        <v>110</v>
      </c>
      <c r="B61" s="22"/>
      <c r="C61" s="22"/>
      <c r="D61" s="22"/>
      <c r="E61" s="29" t="s">
        <v>518</v>
      </c>
      <c r="F61" s="22"/>
      <c r="G61" s="23" t="s">
        <v>519</v>
      </c>
      <c r="H61" s="23" t="s">
        <v>259</v>
      </c>
      <c r="I61" s="1" t="e">
        <f>VLOOKUP(A61,#REF!,7,0)</f>
        <v>#REF!</v>
      </c>
    </row>
    <row r="62" spans="1:9">
      <c r="A62" s="22"/>
      <c r="B62" s="22"/>
      <c r="C62" s="22"/>
      <c r="D62" s="22"/>
      <c r="E62" s="22"/>
      <c r="F62" s="22"/>
      <c r="G62" s="22"/>
      <c r="H62" s="23" t="s">
        <v>520</v>
      </c>
      <c r="I62" s="1" t="e">
        <f>VLOOKUP(A62,#REF!,7,0)</f>
        <v>#REF!</v>
      </c>
    </row>
    <row r="63" spans="1:9">
      <c r="A63" s="22"/>
      <c r="B63" s="22"/>
      <c r="C63" s="22"/>
      <c r="D63" s="22"/>
      <c r="E63" s="29" t="s">
        <v>111</v>
      </c>
      <c r="F63" s="22"/>
      <c r="G63" s="22"/>
      <c r="H63" s="22"/>
      <c r="I63" s="1" t="e">
        <f>VLOOKUP(A63,#REF!,7,0)</f>
        <v>#REF!</v>
      </c>
    </row>
    <row r="64" spans="1:9">
      <c r="A64" s="23" t="s">
        <v>112</v>
      </c>
      <c r="B64" s="23" t="s">
        <v>507</v>
      </c>
      <c r="C64" s="23" t="s">
        <v>508</v>
      </c>
      <c r="D64" s="23" t="s">
        <v>509</v>
      </c>
      <c r="E64" s="29" t="s">
        <v>113</v>
      </c>
      <c r="F64" s="22"/>
      <c r="G64" s="23" t="s">
        <v>521</v>
      </c>
      <c r="H64" s="23" t="s">
        <v>261</v>
      </c>
      <c r="I64" s="1" t="e">
        <f>VLOOKUP(A64,#REF!,7,0)</f>
        <v>#REF!</v>
      </c>
    </row>
    <row r="65" spans="1:9">
      <c r="A65" s="18"/>
      <c r="B65" s="23" t="s">
        <v>510</v>
      </c>
      <c r="C65" s="22"/>
      <c r="D65" s="23" t="s">
        <v>511</v>
      </c>
      <c r="E65" s="22"/>
      <c r="F65" s="22"/>
      <c r="G65" s="23" t="s">
        <v>512</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515</v>
      </c>
      <c r="H68" s="20">
        <v>-90551696130</v>
      </c>
      <c r="I68" s="1" t="e">
        <f>VLOOKUP(A68,#REF!,7,0)</f>
        <v>#REF!</v>
      </c>
    </row>
    <row r="69" spans="1:9">
      <c r="A69" s="17"/>
      <c r="B69" s="17"/>
      <c r="C69" s="17"/>
      <c r="D69" s="17"/>
      <c r="E69" s="17"/>
      <c r="F69" s="17"/>
      <c r="G69" s="18" t="s">
        <v>516</v>
      </c>
      <c r="H69" s="21">
        <v>0</v>
      </c>
      <c r="I69" s="1" t="e">
        <f>VLOOKUP(A69,#REF!,7,0)</f>
        <v>#REF!</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506</v>
      </c>
      <c r="H3" s="38" t="s">
        <v>531</v>
      </c>
      <c r="I3" s="37"/>
      <c r="J3" s="37"/>
      <c r="K3" s="37"/>
      <c r="L3" s="37"/>
      <c r="M3" s="37"/>
      <c r="N3" s="37"/>
      <c r="O3" s="37"/>
      <c r="P3" s="37"/>
      <c r="Q3" s="37"/>
      <c r="R3" s="37"/>
      <c r="S3" s="37"/>
      <c r="T3" s="38" t="s">
        <v>517</v>
      </c>
      <c r="U3" s="37"/>
      <c r="V3" s="38"/>
      <c r="W3" s="39"/>
      <c r="X3" s="37"/>
      <c r="Y3" s="37"/>
      <c r="Z3" s="37"/>
      <c r="AA3" s="37"/>
      <c r="AB3" s="37"/>
      <c r="AC3" s="37"/>
      <c r="AD3" s="37"/>
      <c r="AE3" s="30"/>
      <c r="AF3" s="30"/>
    </row>
    <row r="4" spans="1:32">
      <c r="A4" s="38" t="s">
        <v>110</v>
      </c>
      <c r="B4" s="37"/>
      <c r="C4" s="37"/>
      <c r="D4" s="37"/>
      <c r="E4" s="44" t="s">
        <v>523</v>
      </c>
      <c r="F4" s="38" t="s">
        <v>524</v>
      </c>
      <c r="G4" s="37"/>
      <c r="H4" s="38" t="s">
        <v>258</v>
      </c>
      <c r="I4" s="37"/>
      <c r="J4" s="37"/>
      <c r="K4" s="37"/>
      <c r="L4" s="37"/>
      <c r="M4" s="37"/>
      <c r="N4" s="37"/>
      <c r="O4" s="37"/>
      <c r="P4" s="37"/>
      <c r="Q4" s="37"/>
      <c r="R4" s="37"/>
      <c r="S4" s="37"/>
      <c r="T4" s="38" t="s">
        <v>519</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532</v>
      </c>
      <c r="U5" s="37"/>
      <c r="V5" s="37"/>
      <c r="W5" s="37"/>
      <c r="X5" s="37"/>
      <c r="Y5" s="37"/>
      <c r="Z5" s="37"/>
      <c r="AA5" s="37"/>
      <c r="AB5" s="37"/>
      <c r="AC5" s="37"/>
      <c r="AD5" s="37"/>
      <c r="AE5" s="30"/>
      <c r="AF5" s="30"/>
    </row>
    <row r="6" spans="1:32">
      <c r="A6" s="37"/>
      <c r="B6" s="37"/>
      <c r="C6" s="37"/>
      <c r="D6" s="37"/>
      <c r="E6" s="37"/>
      <c r="F6" s="38" t="s">
        <v>111</v>
      </c>
      <c r="G6" s="37"/>
      <c r="H6" s="38" t="s">
        <v>525</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507</v>
      </c>
      <c r="C7" s="38" t="s">
        <v>508</v>
      </c>
      <c r="D7" s="38" t="s">
        <v>509</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526</v>
      </c>
      <c r="U7" s="38" t="s">
        <v>260</v>
      </c>
      <c r="V7" s="38"/>
      <c r="W7" s="38"/>
      <c r="X7" s="38"/>
      <c r="Y7" s="38"/>
      <c r="Z7" s="38"/>
      <c r="AA7" s="38"/>
      <c r="AB7" s="38"/>
      <c r="AC7" s="38"/>
      <c r="AD7" s="38" t="s">
        <v>260</v>
      </c>
      <c r="AE7" s="31"/>
      <c r="AF7" s="31"/>
    </row>
    <row r="8" spans="1:32">
      <c r="A8" s="37"/>
      <c r="B8" s="38" t="s">
        <v>510</v>
      </c>
      <c r="C8" s="37"/>
      <c r="D8" s="38" t="s">
        <v>511</v>
      </c>
      <c r="E8" s="37"/>
      <c r="F8" s="37"/>
      <c r="G8" s="37"/>
      <c r="H8" s="37"/>
      <c r="I8" s="37"/>
      <c r="J8" s="37"/>
      <c r="K8" s="37"/>
      <c r="L8" s="37"/>
      <c r="M8" s="37"/>
      <c r="N8" s="37"/>
      <c r="O8" s="37"/>
      <c r="P8" s="37"/>
      <c r="Q8" s="38" t="s">
        <v>512</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513</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527</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528</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529</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506</v>
      </c>
      <c r="H61" s="38" t="s">
        <v>531</v>
      </c>
      <c r="I61" s="37"/>
      <c r="J61" s="37"/>
      <c r="K61" s="37"/>
      <c r="L61" s="37"/>
      <c r="M61" s="1">
        <v>37005345</v>
      </c>
      <c r="N61" s="37"/>
      <c r="O61" s="37"/>
      <c r="P61" s="37"/>
      <c r="Q61" s="37"/>
      <c r="R61" s="37"/>
      <c r="S61" s="37"/>
      <c r="T61" s="38" t="s">
        <v>517</v>
      </c>
      <c r="U61" s="37"/>
      <c r="V61" s="38"/>
      <c r="W61" s="39"/>
      <c r="X61" s="37"/>
      <c r="Y61" s="37"/>
      <c r="Z61" s="37"/>
      <c r="AA61" s="37"/>
      <c r="AB61" s="37"/>
      <c r="AC61" s="37"/>
      <c r="AD61" s="37"/>
    </row>
    <row r="62" spans="1:30">
      <c r="A62" s="38" t="s">
        <v>110</v>
      </c>
      <c r="B62" s="37"/>
      <c r="C62" s="37"/>
      <c r="D62" s="37"/>
      <c r="E62" s="44" t="s">
        <v>523</v>
      </c>
      <c r="F62" s="38" t="s">
        <v>524</v>
      </c>
      <c r="G62" s="37"/>
      <c r="H62" s="38" t="s">
        <v>258</v>
      </c>
      <c r="I62" s="37"/>
      <c r="J62" s="37"/>
      <c r="K62" s="37"/>
      <c r="L62" s="37"/>
      <c r="M62" s="1">
        <v>15000000</v>
      </c>
      <c r="N62" s="37"/>
      <c r="O62" s="37"/>
      <c r="P62" s="37"/>
      <c r="Q62" s="37"/>
      <c r="R62" s="37"/>
      <c r="S62" s="37"/>
      <c r="T62" s="38" t="s">
        <v>519</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532</v>
      </c>
      <c r="U63" s="37"/>
      <c r="V63" s="37"/>
      <c r="W63" s="37"/>
      <c r="X63" s="37"/>
      <c r="Y63" s="37"/>
      <c r="Z63" s="37"/>
      <c r="AA63" s="37"/>
      <c r="AB63" s="37"/>
      <c r="AC63" s="37"/>
      <c r="AD63" s="37"/>
    </row>
    <row r="64" spans="1:30">
      <c r="A64" s="37"/>
      <c r="B64" s="37"/>
      <c r="C64" s="37"/>
      <c r="D64" s="37"/>
      <c r="E64" s="37"/>
      <c r="F64" s="38" t="s">
        <v>111</v>
      </c>
      <c r="G64" s="37"/>
      <c r="H64" s="38" t="s">
        <v>525</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507</v>
      </c>
      <c r="C65" s="38" t="s">
        <v>508</v>
      </c>
      <c r="D65" s="38" t="s">
        <v>509</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526</v>
      </c>
      <c r="U65" s="38" t="s">
        <v>260</v>
      </c>
      <c r="V65" s="38"/>
      <c r="W65" s="38"/>
      <c r="X65" s="38"/>
      <c r="Y65" s="38"/>
      <c r="Z65" s="38"/>
      <c r="AA65" s="38"/>
      <c r="AB65" s="38"/>
      <c r="AC65" s="38"/>
      <c r="AD65" s="38" t="s">
        <v>260</v>
      </c>
      <c r="AE65" s="30"/>
      <c r="AF65" s="30"/>
    </row>
    <row r="66" spans="1:32">
      <c r="A66" s="37"/>
      <c r="B66" s="38" t="s">
        <v>510</v>
      </c>
      <c r="C66" s="37"/>
      <c r="D66" s="38" t="s">
        <v>511</v>
      </c>
      <c r="E66" s="37"/>
      <c r="F66" s="37"/>
      <c r="G66" s="37"/>
      <c r="H66" s="37"/>
      <c r="I66" s="37"/>
      <c r="J66" s="37"/>
      <c r="K66" s="37"/>
      <c r="L66" s="37"/>
      <c r="M66" s="1">
        <v>8866160</v>
      </c>
      <c r="N66" s="37"/>
      <c r="O66" s="37"/>
      <c r="P66" s="37"/>
      <c r="Q66" s="38" t="s">
        <v>512</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530</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515</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516</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549</v>
      </c>
      <c r="G50" s="63"/>
      <c r="H50" s="63"/>
      <c r="I50" s="63"/>
    </row>
    <row r="51" spans="1:9">
      <c r="A51" s="64" t="s">
        <v>550</v>
      </c>
      <c r="B51" s="63"/>
      <c r="C51" s="64" t="s">
        <v>566</v>
      </c>
      <c r="D51" s="63"/>
      <c r="E51" s="63"/>
      <c r="F51" s="63"/>
      <c r="G51" s="63"/>
      <c r="H51" s="63"/>
      <c r="I51" s="64" t="s">
        <v>551</v>
      </c>
    </row>
    <row r="52" spans="1:9">
      <c r="A52" s="64" t="s">
        <v>552</v>
      </c>
      <c r="B52" s="63"/>
      <c r="C52" s="64" t="s">
        <v>567</v>
      </c>
      <c r="D52" s="63"/>
      <c r="E52" s="71" t="s">
        <v>553</v>
      </c>
      <c r="F52" s="65" t="s">
        <v>531</v>
      </c>
      <c r="G52" s="63"/>
      <c r="H52" s="64" t="s">
        <v>568</v>
      </c>
      <c r="I52" s="63"/>
    </row>
    <row r="53" spans="1:9">
      <c r="A53" s="63"/>
      <c r="B53" s="63"/>
      <c r="C53" s="63"/>
      <c r="D53" s="63"/>
      <c r="E53" s="71" t="s">
        <v>569</v>
      </c>
      <c r="F53" s="63"/>
      <c r="G53" s="63"/>
      <c r="H53" s="63"/>
      <c r="I53" s="63"/>
    </row>
    <row r="54" spans="1:9">
      <c r="A54" s="64" t="s">
        <v>554</v>
      </c>
      <c r="B54" s="64" t="s">
        <v>555</v>
      </c>
      <c r="C54" s="63"/>
      <c r="D54" s="64" t="s">
        <v>556</v>
      </c>
      <c r="E54" s="72" t="s">
        <v>113</v>
      </c>
      <c r="F54" s="64" t="s">
        <v>557</v>
      </c>
      <c r="G54" s="64" t="s">
        <v>558</v>
      </c>
      <c r="H54" s="64" t="s">
        <v>559</v>
      </c>
      <c r="I54" s="64" t="s">
        <v>560</v>
      </c>
    </row>
    <row r="55" spans="1:9">
      <c r="A55" s="64" t="s">
        <v>561</v>
      </c>
      <c r="B55" s="63"/>
      <c r="C55" s="64" t="s">
        <v>564</v>
      </c>
      <c r="D55" s="63"/>
      <c r="E55" s="63"/>
      <c r="F55" s="63"/>
      <c r="G55" s="63"/>
      <c r="H55" s="63"/>
      <c r="I55" s="63"/>
    </row>
    <row r="56" spans="1:9">
      <c r="A56" s="64" t="s">
        <v>570</v>
      </c>
      <c r="B56" s="64" t="s">
        <v>571</v>
      </c>
      <c r="C56" s="66">
        <v>211</v>
      </c>
      <c r="D56" s="66">
        <v>44496</v>
      </c>
      <c r="E56" s="72" t="s">
        <v>589</v>
      </c>
      <c r="F56" s="67">
        <v>30300</v>
      </c>
      <c r="G56" s="68">
        <v>369244286</v>
      </c>
      <c r="H56" s="68">
        <v>484800000</v>
      </c>
      <c r="I56" s="68">
        <v>115555714</v>
      </c>
    </row>
    <row r="57" spans="1:9">
      <c r="A57" s="64" t="s">
        <v>570</v>
      </c>
      <c r="B57" s="64" t="s">
        <v>571</v>
      </c>
      <c r="C57" s="66">
        <v>212</v>
      </c>
      <c r="D57" s="66">
        <v>42116</v>
      </c>
      <c r="E57" s="72" t="s">
        <v>586</v>
      </c>
      <c r="F57" s="67">
        <v>20200</v>
      </c>
      <c r="G57" s="68">
        <v>597854262</v>
      </c>
      <c r="H57" s="68">
        <v>747800000</v>
      </c>
      <c r="I57" s="68">
        <v>149945738</v>
      </c>
    </row>
    <row r="58" spans="1:9">
      <c r="A58" s="64" t="s">
        <v>570</v>
      </c>
      <c r="B58" s="64" t="s">
        <v>571</v>
      </c>
      <c r="C58" s="66">
        <v>213</v>
      </c>
      <c r="D58" s="66">
        <v>17389</v>
      </c>
      <c r="E58" s="72" t="s">
        <v>581</v>
      </c>
      <c r="F58" s="67">
        <v>10100</v>
      </c>
      <c r="G58" s="68">
        <v>471935907</v>
      </c>
      <c r="H58" s="68">
        <v>616460000</v>
      </c>
      <c r="I58" s="68">
        <v>144524093</v>
      </c>
    </row>
    <row r="59" spans="1:9">
      <c r="A59" s="64" t="s">
        <v>570</v>
      </c>
      <c r="B59" s="64" t="s">
        <v>571</v>
      </c>
      <c r="C59" s="66">
        <v>214</v>
      </c>
      <c r="D59" s="66">
        <v>7521</v>
      </c>
      <c r="E59" s="72" t="s">
        <v>584</v>
      </c>
      <c r="F59" s="67">
        <v>40400</v>
      </c>
      <c r="G59" s="68">
        <v>354422221</v>
      </c>
      <c r="H59" s="68">
        <v>319160000</v>
      </c>
      <c r="I59" s="68">
        <v>-35262221</v>
      </c>
    </row>
    <row r="60" spans="1:9">
      <c r="A60" s="64" t="s">
        <v>570</v>
      </c>
      <c r="B60" s="64" t="s">
        <v>571</v>
      </c>
      <c r="C60" s="66">
        <v>215</v>
      </c>
      <c r="D60" s="66">
        <v>38121</v>
      </c>
      <c r="E60" s="72" t="s">
        <v>593</v>
      </c>
      <c r="F60" s="67">
        <v>20200</v>
      </c>
      <c r="G60" s="68">
        <v>295880000</v>
      </c>
      <c r="H60" s="68">
        <v>300180000</v>
      </c>
      <c r="I60" s="68">
        <v>4300000</v>
      </c>
    </row>
    <row r="61" spans="1:9">
      <c r="A61" s="64" t="s">
        <v>570</v>
      </c>
      <c r="B61" s="64" t="s">
        <v>571</v>
      </c>
      <c r="C61" s="66">
        <v>216</v>
      </c>
      <c r="D61" s="66">
        <v>15690</v>
      </c>
      <c r="E61" s="72" t="s">
        <v>585</v>
      </c>
      <c r="F61" s="67">
        <v>70700</v>
      </c>
      <c r="G61" s="68">
        <v>781903238</v>
      </c>
      <c r="H61" s="68">
        <v>487830000</v>
      </c>
      <c r="I61" s="68">
        <v>-294073238</v>
      </c>
    </row>
    <row r="62" spans="1:9">
      <c r="A62" s="64" t="s">
        <v>570</v>
      </c>
      <c r="B62" s="64" t="s">
        <v>571</v>
      </c>
      <c r="C62" s="66">
        <v>217</v>
      </c>
      <c r="D62" s="66">
        <v>42115</v>
      </c>
      <c r="E62" s="72" t="s">
        <v>588</v>
      </c>
      <c r="F62" s="67">
        <v>40400</v>
      </c>
      <c r="G62" s="68">
        <v>434854326</v>
      </c>
      <c r="H62" s="68">
        <v>173720000</v>
      </c>
      <c r="I62" s="68">
        <v>-261134326</v>
      </c>
    </row>
    <row r="63" spans="1:9">
      <c r="A63" s="64" t="s">
        <v>570</v>
      </c>
      <c r="B63" s="64" t="s">
        <v>571</v>
      </c>
      <c r="C63" s="66">
        <v>218</v>
      </c>
      <c r="D63" s="66">
        <v>42127</v>
      </c>
      <c r="E63" s="72" t="s">
        <v>594</v>
      </c>
      <c r="F63" s="67">
        <v>30300</v>
      </c>
      <c r="G63" s="68">
        <v>376030649</v>
      </c>
      <c r="H63" s="68">
        <v>354510000</v>
      </c>
      <c r="I63" s="68">
        <v>-21520649</v>
      </c>
    </row>
    <row r="64" spans="1:9">
      <c r="A64" s="64" t="s">
        <v>570</v>
      </c>
      <c r="B64" s="64" t="s">
        <v>571</v>
      </c>
      <c r="C64" s="66">
        <v>219</v>
      </c>
      <c r="D64" s="66">
        <v>42120</v>
      </c>
      <c r="E64" s="72" t="s">
        <v>591</v>
      </c>
      <c r="F64" s="67">
        <v>20200</v>
      </c>
      <c r="G64" s="68">
        <v>234190261</v>
      </c>
      <c r="H64" s="68">
        <v>143420000</v>
      </c>
      <c r="I64" s="68">
        <v>-90770261</v>
      </c>
    </row>
    <row r="65" spans="1:9">
      <c r="A65" s="64" t="s">
        <v>570</v>
      </c>
      <c r="B65" s="64" t="s">
        <v>571</v>
      </c>
      <c r="C65" s="66">
        <v>220</v>
      </c>
      <c r="D65" s="66">
        <v>15691</v>
      </c>
      <c r="E65" s="72" t="s">
        <v>582</v>
      </c>
      <c r="F65" s="67">
        <v>70700</v>
      </c>
      <c r="G65" s="68">
        <v>988509553</v>
      </c>
      <c r="H65" s="68">
        <v>956290000</v>
      </c>
      <c r="I65" s="68">
        <v>-32219553</v>
      </c>
    </row>
    <row r="66" spans="1:9">
      <c r="A66" s="64" t="s">
        <v>577</v>
      </c>
      <c r="B66" s="64" t="s">
        <v>571</v>
      </c>
      <c r="C66" s="66">
        <v>226</v>
      </c>
      <c r="D66" s="66">
        <v>46186</v>
      </c>
      <c r="E66" s="72" t="s">
        <v>600</v>
      </c>
      <c r="F66" s="67">
        <v>40400</v>
      </c>
      <c r="G66" s="68">
        <v>587750000</v>
      </c>
      <c r="H66" s="68">
        <v>496380000</v>
      </c>
      <c r="I66" s="68">
        <v>-91370000</v>
      </c>
    </row>
    <row r="67" spans="1:9">
      <c r="A67" s="64" t="s">
        <v>577</v>
      </c>
      <c r="B67" s="64" t="s">
        <v>571</v>
      </c>
      <c r="C67" s="66">
        <v>227</v>
      </c>
      <c r="D67" s="66">
        <v>46185</v>
      </c>
      <c r="E67" s="72" t="s">
        <v>601</v>
      </c>
      <c r="F67" s="67">
        <v>40400</v>
      </c>
      <c r="G67" s="68">
        <v>584080000</v>
      </c>
      <c r="H67" s="68">
        <v>532390000</v>
      </c>
      <c r="I67" s="68">
        <v>-51690000</v>
      </c>
    </row>
    <row r="68" spans="1:9">
      <c r="A68" s="64" t="s">
        <v>579</v>
      </c>
      <c r="B68" s="64" t="s">
        <v>571</v>
      </c>
      <c r="C68" s="66">
        <v>260</v>
      </c>
      <c r="D68" s="66">
        <v>11899</v>
      </c>
      <c r="E68" s="72" t="s">
        <v>580</v>
      </c>
      <c r="F68" s="67">
        <v>57600</v>
      </c>
      <c r="G68" s="68">
        <v>931371665</v>
      </c>
      <c r="H68" s="68">
        <v>1157760000</v>
      </c>
      <c r="I68" s="68">
        <v>226388335</v>
      </c>
    </row>
    <row r="69" spans="1:9">
      <c r="A69" s="64" t="s">
        <v>579</v>
      </c>
      <c r="B69" s="64" t="s">
        <v>571</v>
      </c>
      <c r="C69" s="66">
        <v>261</v>
      </c>
      <c r="D69" s="66">
        <v>12725</v>
      </c>
      <c r="E69" s="72" t="s">
        <v>573</v>
      </c>
      <c r="F69" s="67">
        <v>54000</v>
      </c>
      <c r="G69" s="68">
        <v>1768013258</v>
      </c>
      <c r="H69" s="68">
        <v>1096200000</v>
      </c>
      <c r="I69" s="68">
        <v>-671813258</v>
      </c>
    </row>
    <row r="70" spans="1:9">
      <c r="A70" s="64" t="s">
        <v>579</v>
      </c>
      <c r="B70" s="64" t="s">
        <v>571</v>
      </c>
      <c r="C70" s="66">
        <v>262</v>
      </c>
      <c r="D70" s="66">
        <v>42128</v>
      </c>
      <c r="E70" s="72" t="s">
        <v>575</v>
      </c>
      <c r="F70" s="67">
        <v>174600</v>
      </c>
      <c r="G70" s="68">
        <v>1384317965</v>
      </c>
      <c r="H70" s="68">
        <v>1169820000</v>
      </c>
      <c r="I70" s="68">
        <v>-214497965</v>
      </c>
    </row>
    <row r="71" spans="1:9">
      <c r="A71" s="64" t="s">
        <v>579</v>
      </c>
      <c r="B71" s="64" t="s">
        <v>571</v>
      </c>
      <c r="C71" s="66">
        <v>263</v>
      </c>
      <c r="D71" s="66">
        <v>17389</v>
      </c>
      <c r="E71" s="72" t="s">
        <v>581</v>
      </c>
      <c r="F71" s="67">
        <v>4500</v>
      </c>
      <c r="G71" s="68">
        <v>216965778</v>
      </c>
      <c r="H71" s="68">
        <v>292050000</v>
      </c>
      <c r="I71" s="68">
        <v>75084222</v>
      </c>
    </row>
    <row r="72" spans="1:9">
      <c r="A72" s="64" t="s">
        <v>579</v>
      </c>
      <c r="B72" s="64" t="s">
        <v>571</v>
      </c>
      <c r="C72" s="66">
        <v>264</v>
      </c>
      <c r="D72" s="66">
        <v>15691</v>
      </c>
      <c r="E72" s="72" t="s">
        <v>582</v>
      </c>
      <c r="F72" s="67">
        <v>25200</v>
      </c>
      <c r="G72" s="68">
        <v>350728218</v>
      </c>
      <c r="H72" s="68">
        <v>332640000</v>
      </c>
      <c r="I72" s="68">
        <v>-18088218</v>
      </c>
    </row>
    <row r="73" spans="1:9">
      <c r="A73" s="64" t="s">
        <v>579</v>
      </c>
      <c r="B73" s="64" t="s">
        <v>571</v>
      </c>
      <c r="C73" s="66">
        <v>265</v>
      </c>
      <c r="D73" s="66">
        <v>18581</v>
      </c>
      <c r="E73" s="72" t="s">
        <v>583</v>
      </c>
      <c r="F73" s="67">
        <v>11700</v>
      </c>
      <c r="G73" s="68">
        <v>333081770</v>
      </c>
      <c r="H73" s="68">
        <v>307710000</v>
      </c>
      <c r="I73" s="68">
        <v>-25371770</v>
      </c>
    </row>
    <row r="74" spans="1:9">
      <c r="A74" s="64" t="s">
        <v>579</v>
      </c>
      <c r="B74" s="64" t="s">
        <v>571</v>
      </c>
      <c r="C74" s="66">
        <v>266</v>
      </c>
      <c r="D74" s="66">
        <v>15497</v>
      </c>
      <c r="E74" s="72" t="s">
        <v>578</v>
      </c>
      <c r="F74" s="67">
        <v>27900</v>
      </c>
      <c r="G74" s="68">
        <v>367522847</v>
      </c>
      <c r="H74" s="68">
        <v>340380000</v>
      </c>
      <c r="I74" s="68">
        <v>-27142847</v>
      </c>
    </row>
    <row r="75" spans="1:9">
      <c r="A75" s="64" t="s">
        <v>579</v>
      </c>
      <c r="B75" s="64" t="s">
        <v>571</v>
      </c>
      <c r="C75" s="66">
        <v>267</v>
      </c>
      <c r="D75" s="66">
        <v>7521</v>
      </c>
      <c r="E75" s="72" t="s">
        <v>584</v>
      </c>
      <c r="F75" s="67">
        <v>35100</v>
      </c>
      <c r="G75" s="68">
        <v>307142576</v>
      </c>
      <c r="H75" s="68">
        <v>298350000</v>
      </c>
      <c r="I75" s="68">
        <v>-8792576</v>
      </c>
    </row>
    <row r="76" spans="1:9">
      <c r="A76" s="64" t="s">
        <v>579</v>
      </c>
      <c r="B76" s="64" t="s">
        <v>571</v>
      </c>
      <c r="C76" s="66">
        <v>268</v>
      </c>
      <c r="D76" s="66">
        <v>15690</v>
      </c>
      <c r="E76" s="72" t="s">
        <v>585</v>
      </c>
      <c r="F76" s="67">
        <v>39600</v>
      </c>
      <c r="G76" s="68">
        <v>424477665</v>
      </c>
      <c r="H76" s="68">
        <v>273240000</v>
      </c>
      <c r="I76" s="68">
        <v>-151237665</v>
      </c>
    </row>
    <row r="77" spans="1:9">
      <c r="A77" s="64" t="s">
        <v>579</v>
      </c>
      <c r="B77" s="64" t="s">
        <v>571</v>
      </c>
      <c r="C77" s="66">
        <v>269</v>
      </c>
      <c r="D77" s="66">
        <v>42113</v>
      </c>
      <c r="E77" s="72" t="s">
        <v>574</v>
      </c>
      <c r="F77" s="67">
        <v>20700</v>
      </c>
      <c r="G77" s="68">
        <v>260548977</v>
      </c>
      <c r="H77" s="68">
        <v>235980000</v>
      </c>
      <c r="I77" s="68">
        <v>-24568977</v>
      </c>
    </row>
    <row r="78" spans="1:9">
      <c r="A78" s="64" t="s">
        <v>579</v>
      </c>
      <c r="B78" s="64" t="s">
        <v>571</v>
      </c>
      <c r="C78" s="66">
        <v>270</v>
      </c>
      <c r="D78" s="66">
        <v>42116</v>
      </c>
      <c r="E78" s="72" t="s">
        <v>586</v>
      </c>
      <c r="F78" s="67">
        <v>4500</v>
      </c>
      <c r="G78" s="68">
        <v>136096513</v>
      </c>
      <c r="H78" s="68">
        <v>168750000</v>
      </c>
      <c r="I78" s="68">
        <v>32653487</v>
      </c>
    </row>
    <row r="79" spans="1:9">
      <c r="A79" s="64" t="s">
        <v>579</v>
      </c>
      <c r="B79" s="64" t="s">
        <v>571</v>
      </c>
      <c r="C79" s="66">
        <v>271</v>
      </c>
      <c r="D79" s="66">
        <v>35952</v>
      </c>
      <c r="E79" s="72" t="s">
        <v>587</v>
      </c>
      <c r="F79" s="67">
        <v>6300</v>
      </c>
      <c r="G79" s="68">
        <v>203014859</v>
      </c>
      <c r="H79" s="68">
        <v>197820000</v>
      </c>
      <c r="I79" s="68">
        <v>-5194859</v>
      </c>
    </row>
    <row r="80" spans="1:9">
      <c r="A80" s="64" t="s">
        <v>579</v>
      </c>
      <c r="B80" s="64" t="s">
        <v>571</v>
      </c>
      <c r="C80" s="66">
        <v>272</v>
      </c>
      <c r="D80" s="66">
        <v>42115</v>
      </c>
      <c r="E80" s="72" t="s">
        <v>588</v>
      </c>
      <c r="F80" s="67">
        <v>43200</v>
      </c>
      <c r="G80" s="68">
        <v>443911945</v>
      </c>
      <c r="H80" s="68">
        <v>207360000</v>
      </c>
      <c r="I80" s="68">
        <v>-236551945</v>
      </c>
    </row>
    <row r="81" spans="1:9">
      <c r="A81" s="64" t="s">
        <v>579</v>
      </c>
      <c r="B81" s="64" t="s">
        <v>571</v>
      </c>
      <c r="C81" s="66">
        <v>273</v>
      </c>
      <c r="D81" s="66">
        <v>44496</v>
      </c>
      <c r="E81" s="72" t="s">
        <v>589</v>
      </c>
      <c r="F81" s="67">
        <v>9900</v>
      </c>
      <c r="G81" s="68">
        <v>122518286</v>
      </c>
      <c r="H81" s="68">
        <v>143550000</v>
      </c>
      <c r="I81" s="68">
        <v>21031714</v>
      </c>
    </row>
    <row r="82" spans="1:9">
      <c r="A82" s="64" t="s">
        <v>579</v>
      </c>
      <c r="B82" s="64" t="s">
        <v>571</v>
      </c>
      <c r="C82" s="66">
        <v>274</v>
      </c>
      <c r="D82" s="66">
        <v>15687</v>
      </c>
      <c r="E82" s="72" t="s">
        <v>590</v>
      </c>
      <c r="F82" s="67">
        <v>7200</v>
      </c>
      <c r="G82" s="68">
        <v>239110030</v>
      </c>
      <c r="H82" s="68">
        <v>129600000</v>
      </c>
      <c r="I82" s="68">
        <v>-109510030</v>
      </c>
    </row>
    <row r="83" spans="1:9">
      <c r="A83" s="64" t="s">
        <v>579</v>
      </c>
      <c r="B83" s="64" t="s">
        <v>571</v>
      </c>
      <c r="C83" s="66">
        <v>275</v>
      </c>
      <c r="D83" s="66">
        <v>42120</v>
      </c>
      <c r="E83" s="72" t="s">
        <v>591</v>
      </c>
      <c r="F83" s="67">
        <v>21600</v>
      </c>
      <c r="G83" s="68">
        <v>243010075</v>
      </c>
      <c r="H83" s="68">
        <v>159840000</v>
      </c>
      <c r="I83" s="68">
        <v>-83170075</v>
      </c>
    </row>
    <row r="84" spans="1:9">
      <c r="A84" s="64" t="s">
        <v>579</v>
      </c>
      <c r="B84" s="64" t="s">
        <v>571</v>
      </c>
      <c r="C84" s="66">
        <v>276</v>
      </c>
      <c r="D84" s="66">
        <v>15688</v>
      </c>
      <c r="E84" s="72" t="s">
        <v>592</v>
      </c>
      <c r="F84" s="67">
        <v>7200</v>
      </c>
      <c r="G84" s="68">
        <v>190052762</v>
      </c>
      <c r="H84" s="68">
        <v>141840000</v>
      </c>
      <c r="I84" s="68">
        <v>-48212762</v>
      </c>
    </row>
    <row r="85" spans="1:9">
      <c r="A85" s="64" t="s">
        <v>579</v>
      </c>
      <c r="B85" s="64" t="s">
        <v>571</v>
      </c>
      <c r="C85" s="66">
        <v>277</v>
      </c>
      <c r="D85" s="66">
        <v>38121</v>
      </c>
      <c r="E85" s="72" t="s">
        <v>593</v>
      </c>
      <c r="F85" s="67">
        <v>6300</v>
      </c>
      <c r="G85" s="68">
        <v>92203364</v>
      </c>
      <c r="H85" s="68">
        <v>91350000</v>
      </c>
      <c r="I85" s="68">
        <v>-853364</v>
      </c>
    </row>
    <row r="86" spans="1:9">
      <c r="A86" s="64" t="s">
        <v>579</v>
      </c>
      <c r="B86" s="64" t="s">
        <v>602</v>
      </c>
      <c r="C86" s="63"/>
      <c r="D86" s="66">
        <v>42127</v>
      </c>
      <c r="E86" s="72" t="s">
        <v>594</v>
      </c>
      <c r="F86" s="67">
        <v>9000</v>
      </c>
      <c r="G86" s="68">
        <v>110217946</v>
      </c>
      <c r="H86" s="68">
        <v>94500000</v>
      </c>
      <c r="I86" s="68">
        <v>-15717946</v>
      </c>
    </row>
    <row r="87" spans="1:9">
      <c r="A87" s="64" t="s">
        <v>579</v>
      </c>
      <c r="B87" s="64" t="s">
        <v>603</v>
      </c>
      <c r="C87" s="63"/>
      <c r="D87" s="66">
        <v>16732</v>
      </c>
      <c r="E87" s="72" t="s">
        <v>595</v>
      </c>
      <c r="F87" s="67">
        <v>8100</v>
      </c>
      <c r="G87" s="68">
        <v>122994278</v>
      </c>
      <c r="H87" s="68">
        <v>102060000</v>
      </c>
      <c r="I87" s="68">
        <v>-20934278</v>
      </c>
    </row>
    <row r="88" spans="1:9">
      <c r="A88" s="64" t="s">
        <v>579</v>
      </c>
      <c r="B88" s="64" t="s">
        <v>604</v>
      </c>
      <c r="C88" s="63"/>
      <c r="D88" s="66">
        <v>54074</v>
      </c>
      <c r="E88" s="72" t="s">
        <v>576</v>
      </c>
      <c r="F88" s="67">
        <v>6300</v>
      </c>
      <c r="G88" s="68">
        <v>84740727</v>
      </c>
      <c r="H88" s="68">
        <v>81270000</v>
      </c>
      <c r="I88" s="68">
        <v>-3470727</v>
      </c>
    </row>
    <row r="89" spans="1:9">
      <c r="A89" s="64" t="s">
        <v>579</v>
      </c>
      <c r="B89" s="64" t="s">
        <v>605</v>
      </c>
      <c r="C89" s="63"/>
      <c r="D89" s="66">
        <v>42119</v>
      </c>
      <c r="E89" s="72" t="s">
        <v>596</v>
      </c>
      <c r="F89" s="67">
        <v>2700</v>
      </c>
      <c r="G89" s="68">
        <v>136612605</v>
      </c>
      <c r="H89" s="68">
        <v>92070000</v>
      </c>
      <c r="I89" s="68">
        <v>-44542605</v>
      </c>
    </row>
    <row r="90" spans="1:9">
      <c r="A90" s="64" t="s">
        <v>579</v>
      </c>
      <c r="B90" s="64" t="s">
        <v>606</v>
      </c>
      <c r="C90" s="63"/>
      <c r="D90" s="66">
        <v>53999</v>
      </c>
      <c r="E90" s="72" t="s">
        <v>572</v>
      </c>
      <c r="F90" s="67">
        <v>9900</v>
      </c>
      <c r="G90" s="68">
        <v>75904125</v>
      </c>
      <c r="H90" s="68">
        <v>79200000</v>
      </c>
      <c r="I90" s="68">
        <v>3295875</v>
      </c>
    </row>
    <row r="91" spans="1:9">
      <c r="A91" s="64" t="s">
        <v>579</v>
      </c>
      <c r="B91" s="64" t="s">
        <v>607</v>
      </c>
      <c r="C91" s="63"/>
      <c r="D91" s="66">
        <v>11910</v>
      </c>
      <c r="E91" s="72" t="s">
        <v>597</v>
      </c>
      <c r="F91" s="67">
        <v>4500</v>
      </c>
      <c r="G91" s="68">
        <v>74609087</v>
      </c>
      <c r="H91" s="68">
        <v>55350000</v>
      </c>
      <c r="I91" s="68">
        <v>-19259087</v>
      </c>
    </row>
    <row r="92" spans="1:9">
      <c r="A92" s="64" t="s">
        <v>579</v>
      </c>
      <c r="B92" s="64" t="s">
        <v>608</v>
      </c>
      <c r="C92" s="63"/>
      <c r="D92" s="66">
        <v>42112</v>
      </c>
      <c r="E92" s="72" t="s">
        <v>562</v>
      </c>
      <c r="F92" s="67">
        <v>3600</v>
      </c>
      <c r="G92" s="68">
        <v>82063281</v>
      </c>
      <c r="H92" s="68">
        <v>60840000</v>
      </c>
      <c r="I92" s="68">
        <v>-21223281</v>
      </c>
    </row>
    <row r="93" spans="1:9">
      <c r="A93" s="64" t="s">
        <v>598</v>
      </c>
      <c r="B93" s="64" t="s">
        <v>599</v>
      </c>
      <c r="C93" s="63"/>
      <c r="D93" s="66">
        <v>53636</v>
      </c>
      <c r="E93" s="72" t="s">
        <v>563</v>
      </c>
      <c r="F93" s="67">
        <v>30300</v>
      </c>
      <c r="G93" s="69">
        <v>0</v>
      </c>
      <c r="H93" s="69">
        <v>0</v>
      </c>
      <c r="I93" s="69">
        <v>0</v>
      </c>
    </row>
    <row r="94" spans="1:9" s="6" customFormat="1">
      <c r="E94" s="62" t="s">
        <v>565</v>
      </c>
      <c r="F94" s="58">
        <v>1065800</v>
      </c>
      <c r="G94" s="59">
        <v>14777885305</v>
      </c>
      <c r="H94" s="59">
        <v>12922470000</v>
      </c>
      <c r="I94" s="59">
        <v>-1855415305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zoomScale="80" zoomScaleNormal="80" workbookViewId="0">
      <selection activeCell="D15" sqref="D15"/>
    </sheetView>
  </sheetViews>
  <sheetFormatPr defaultColWidth="9.140625" defaultRowHeight="15"/>
  <cols>
    <col min="1" max="1" width="4.85546875" style="342" customWidth="1"/>
    <col min="2" max="2" width="47.140625" style="310" customWidth="1"/>
    <col min="3" max="3" width="9.140625" style="310"/>
    <col min="4" max="4" width="14.5703125" style="310" customWidth="1"/>
    <col min="5" max="5" width="14" style="310" customWidth="1"/>
    <col min="6" max="6" width="9.140625" style="310"/>
    <col min="7" max="7" width="18.28515625" style="310" customWidth="1"/>
    <col min="8" max="11" width="19" style="310" customWidth="1"/>
    <col min="12" max="16384" width="9.140625" style="310"/>
  </cols>
  <sheetData>
    <row r="1" spans="1:11" s="550" customFormat="1" ht="27.75" customHeight="1">
      <c r="A1" s="767" t="s">
        <v>858</v>
      </c>
      <c r="B1" s="767"/>
      <c r="C1" s="767"/>
      <c r="D1" s="767"/>
      <c r="E1" s="767"/>
      <c r="F1" s="767"/>
      <c r="G1" s="767"/>
      <c r="H1" s="767"/>
      <c r="I1" s="767"/>
      <c r="J1" s="767"/>
      <c r="K1" s="767"/>
    </row>
    <row r="2" spans="1:11" s="550" customFormat="1" ht="28.5" customHeight="1">
      <c r="A2" s="768" t="s">
        <v>859</v>
      </c>
      <c r="B2" s="768"/>
      <c r="C2" s="768"/>
      <c r="D2" s="768"/>
      <c r="E2" s="768"/>
      <c r="F2" s="768"/>
      <c r="G2" s="768"/>
      <c r="H2" s="768"/>
      <c r="I2" s="768"/>
      <c r="J2" s="768"/>
      <c r="K2" s="768"/>
    </row>
    <row r="3" spans="1:11" ht="15" customHeight="1">
      <c r="A3" s="769" t="s">
        <v>795</v>
      </c>
      <c r="B3" s="769"/>
      <c r="C3" s="769"/>
      <c r="D3" s="769"/>
      <c r="E3" s="769"/>
      <c r="F3" s="769"/>
      <c r="G3" s="769"/>
      <c r="H3" s="769"/>
      <c r="I3" s="769"/>
      <c r="J3" s="769"/>
      <c r="K3" s="769"/>
    </row>
    <row r="4" spans="1:11">
      <c r="A4" s="769"/>
      <c r="B4" s="769"/>
      <c r="C4" s="769"/>
      <c r="D4" s="769"/>
      <c r="E4" s="769"/>
      <c r="F4" s="769"/>
      <c r="G4" s="769"/>
      <c r="H4" s="769"/>
      <c r="I4" s="769"/>
      <c r="J4" s="769"/>
      <c r="K4" s="769"/>
    </row>
    <row r="5" spans="1:11" ht="14.25" customHeight="1">
      <c r="A5" s="770" t="s">
        <v>1106</v>
      </c>
      <c r="B5" s="771"/>
      <c r="C5" s="771"/>
      <c r="D5" s="771"/>
      <c r="E5" s="771"/>
      <c r="F5" s="771"/>
      <c r="G5" s="771"/>
      <c r="H5" s="771"/>
      <c r="I5" s="771"/>
      <c r="J5" s="771"/>
      <c r="K5" s="771"/>
    </row>
    <row r="6" spans="1:11" ht="5.25" customHeight="1">
      <c r="A6" s="343"/>
      <c r="B6" s="343"/>
      <c r="C6" s="343"/>
      <c r="D6" s="343"/>
      <c r="E6" s="343"/>
      <c r="F6" s="311"/>
      <c r="G6" s="312"/>
      <c r="H6" s="312"/>
      <c r="I6" s="312"/>
      <c r="J6" s="312"/>
      <c r="K6" s="312"/>
    </row>
    <row r="7" spans="1:11" ht="31.5" customHeight="1">
      <c r="A7" s="144" t="s">
        <v>280</v>
      </c>
      <c r="B7" s="195" t="s">
        <v>539</v>
      </c>
      <c r="C7" s="696" t="s">
        <v>1095</v>
      </c>
      <c r="D7" s="696"/>
      <c r="E7" s="696"/>
      <c r="F7" s="696"/>
      <c r="G7" s="696"/>
      <c r="H7" s="696"/>
      <c r="I7" s="696"/>
      <c r="J7" s="696"/>
      <c r="K7" s="696"/>
    </row>
    <row r="8" spans="1:11" ht="31.5" customHeight="1">
      <c r="A8" s="144" t="s">
        <v>281</v>
      </c>
      <c r="B8" s="195" t="s">
        <v>541</v>
      </c>
      <c r="C8" s="696" t="s">
        <v>988</v>
      </c>
      <c r="D8" s="696"/>
      <c r="E8" s="696"/>
      <c r="F8" s="696"/>
      <c r="G8" s="696"/>
      <c r="H8" s="696"/>
      <c r="I8" s="696"/>
      <c r="J8" s="696"/>
      <c r="K8" s="696"/>
    </row>
    <row r="9" spans="1:11" ht="27.75" customHeight="1">
      <c r="A9" s="144" t="s">
        <v>282</v>
      </c>
      <c r="B9" s="195" t="s">
        <v>542</v>
      </c>
      <c r="C9" s="696" t="s">
        <v>1094</v>
      </c>
      <c r="D9" s="696"/>
      <c r="E9" s="696"/>
      <c r="F9" s="696"/>
      <c r="G9" s="696"/>
      <c r="H9" s="696"/>
      <c r="I9" s="696"/>
      <c r="J9" s="696"/>
      <c r="K9" s="696"/>
    </row>
    <row r="10" spans="1:11" ht="31.5" customHeight="1">
      <c r="A10" s="144" t="s">
        <v>419</v>
      </c>
      <c r="B10" s="548" t="s">
        <v>987</v>
      </c>
      <c r="C10" s="746" t="s">
        <v>1093</v>
      </c>
      <c r="D10" s="746"/>
      <c r="E10" s="746"/>
      <c r="F10" s="746"/>
      <c r="G10" s="746"/>
      <c r="H10" s="746"/>
      <c r="I10" s="746"/>
      <c r="J10" s="746"/>
      <c r="K10" s="746"/>
    </row>
    <row r="11" spans="1:11" ht="25.5">
      <c r="A11" s="144" t="s">
        <v>422</v>
      </c>
      <c r="B11" s="195" t="s">
        <v>543</v>
      </c>
      <c r="C11" s="677" t="s">
        <v>1109</v>
      </c>
      <c r="D11" s="677"/>
      <c r="E11" s="677"/>
      <c r="F11" s="677"/>
      <c r="G11" s="677"/>
      <c r="H11" s="677"/>
      <c r="I11" s="677"/>
      <c r="J11" s="677"/>
      <c r="K11" s="677"/>
    </row>
    <row r="12" spans="1:11">
      <c r="A12" s="388" t="s">
        <v>91</v>
      </c>
      <c r="B12" s="389" t="s">
        <v>885</v>
      </c>
      <c r="C12" s="388"/>
      <c r="D12" s="388"/>
      <c r="E12" s="388"/>
      <c r="F12" s="388"/>
      <c r="G12" s="388"/>
      <c r="H12" s="388"/>
      <c r="I12" s="388"/>
      <c r="J12" s="388"/>
      <c r="K12" s="388"/>
    </row>
    <row r="13" spans="1:11" s="313" customFormat="1" ht="29.25" customHeight="1">
      <c r="A13" s="772" t="s">
        <v>710</v>
      </c>
      <c r="B13" s="772" t="s">
        <v>711</v>
      </c>
      <c r="C13" s="776" t="s">
        <v>198</v>
      </c>
      <c r="D13" s="772" t="s">
        <v>712</v>
      </c>
      <c r="E13" s="772" t="s">
        <v>713</v>
      </c>
      <c r="F13" s="772" t="s">
        <v>714</v>
      </c>
      <c r="G13" s="772" t="s">
        <v>715</v>
      </c>
      <c r="H13" s="774" t="s">
        <v>716</v>
      </c>
      <c r="I13" s="775"/>
      <c r="J13" s="774" t="s">
        <v>717</v>
      </c>
      <c r="K13" s="775"/>
    </row>
    <row r="14" spans="1:11" s="313" customFormat="1" ht="51">
      <c r="A14" s="773"/>
      <c r="B14" s="773"/>
      <c r="C14" s="777"/>
      <c r="D14" s="773"/>
      <c r="E14" s="773"/>
      <c r="F14" s="773"/>
      <c r="G14" s="773"/>
      <c r="H14" s="314" t="s">
        <v>718</v>
      </c>
      <c r="I14" s="314" t="s">
        <v>719</v>
      </c>
      <c r="J14" s="314" t="s">
        <v>720</v>
      </c>
      <c r="K14" s="314" t="s">
        <v>719</v>
      </c>
    </row>
    <row r="15" spans="1:11" s="313" customFormat="1" ht="25.5">
      <c r="A15" s="315" t="s">
        <v>291</v>
      </c>
      <c r="B15" s="316" t="s">
        <v>721</v>
      </c>
      <c r="C15" s="316" t="s">
        <v>722</v>
      </c>
      <c r="D15" s="317"/>
      <c r="E15" s="317"/>
      <c r="F15" s="318"/>
      <c r="G15" s="319"/>
      <c r="H15" s="316"/>
      <c r="I15" s="320"/>
      <c r="J15" s="321"/>
      <c r="K15" s="322"/>
    </row>
    <row r="16" spans="1:11" s="313" customFormat="1" ht="25.5">
      <c r="A16" s="315" t="s">
        <v>59</v>
      </c>
      <c r="B16" s="316" t="s">
        <v>723</v>
      </c>
      <c r="C16" s="316" t="s">
        <v>724</v>
      </c>
      <c r="D16" s="318"/>
      <c r="E16" s="318"/>
      <c r="F16" s="318"/>
      <c r="G16" s="319"/>
      <c r="H16" s="316"/>
      <c r="I16" s="320"/>
      <c r="J16" s="316"/>
      <c r="K16" s="320"/>
    </row>
    <row r="17" spans="1:11" s="313" customFormat="1" ht="25.5">
      <c r="A17" s="315" t="s">
        <v>294</v>
      </c>
      <c r="B17" s="316" t="s">
        <v>725</v>
      </c>
      <c r="C17" s="316" t="s">
        <v>726</v>
      </c>
      <c r="D17" s="318"/>
      <c r="E17" s="318"/>
      <c r="F17" s="318"/>
      <c r="G17" s="317"/>
      <c r="H17" s="316"/>
      <c r="I17" s="323"/>
      <c r="J17" s="316"/>
      <c r="K17" s="323"/>
    </row>
    <row r="18" spans="1:11" s="313" customFormat="1" ht="25.5">
      <c r="A18" s="315" t="s">
        <v>87</v>
      </c>
      <c r="B18" s="316" t="s">
        <v>727</v>
      </c>
      <c r="C18" s="316" t="s">
        <v>728</v>
      </c>
      <c r="D18" s="318"/>
      <c r="E18" s="318"/>
      <c r="F18" s="318"/>
      <c r="G18" s="319"/>
      <c r="H18" s="316"/>
      <c r="I18" s="320"/>
      <c r="J18" s="316"/>
      <c r="K18" s="320"/>
    </row>
    <row r="19" spans="1:11" s="313" customFormat="1" ht="25.5">
      <c r="A19" s="315" t="s">
        <v>482</v>
      </c>
      <c r="B19" s="316" t="s">
        <v>729</v>
      </c>
      <c r="C19" s="316" t="s">
        <v>730</v>
      </c>
      <c r="D19" s="318"/>
      <c r="E19" s="318"/>
      <c r="F19" s="318"/>
      <c r="G19" s="319"/>
      <c r="H19" s="316"/>
      <c r="I19" s="320"/>
      <c r="J19" s="316"/>
      <c r="K19" s="320"/>
    </row>
    <row r="20" spans="1:11" s="313" customFormat="1" ht="25.5">
      <c r="A20" s="315" t="s">
        <v>316</v>
      </c>
      <c r="B20" s="316" t="s">
        <v>731</v>
      </c>
      <c r="C20" s="316" t="s">
        <v>732</v>
      </c>
      <c r="D20" s="318"/>
      <c r="E20" s="318"/>
      <c r="F20" s="318"/>
      <c r="G20" s="319"/>
      <c r="H20" s="316"/>
      <c r="I20" s="320"/>
      <c r="J20" s="316"/>
      <c r="K20" s="320"/>
    </row>
    <row r="21" spans="1:11" s="313" customFormat="1" ht="25.5">
      <c r="A21" s="315" t="s">
        <v>59</v>
      </c>
      <c r="B21" s="316" t="s">
        <v>733</v>
      </c>
      <c r="C21" s="316" t="s">
        <v>742</v>
      </c>
      <c r="D21" s="318"/>
      <c r="E21" s="318"/>
      <c r="F21" s="318"/>
      <c r="G21" s="319"/>
      <c r="H21" s="316"/>
      <c r="I21" s="320"/>
      <c r="J21" s="316"/>
      <c r="K21" s="320"/>
    </row>
    <row r="22" spans="1:11" s="313" customFormat="1" ht="25.5">
      <c r="A22" s="315" t="s">
        <v>321</v>
      </c>
      <c r="B22" s="316" t="s">
        <v>734</v>
      </c>
      <c r="C22" s="316" t="s">
        <v>735</v>
      </c>
      <c r="D22" s="318"/>
      <c r="E22" s="318"/>
      <c r="F22" s="318"/>
      <c r="G22" s="319"/>
      <c r="H22" s="316"/>
      <c r="I22" s="320"/>
      <c r="J22" s="316"/>
      <c r="K22" s="320"/>
    </row>
    <row r="23" spans="1:11" s="313" customFormat="1" ht="25.5">
      <c r="A23" s="315" t="s">
        <v>87</v>
      </c>
      <c r="B23" s="316" t="s">
        <v>736</v>
      </c>
      <c r="C23" s="316" t="s">
        <v>737</v>
      </c>
      <c r="D23" s="318"/>
      <c r="E23" s="318"/>
      <c r="F23" s="318"/>
      <c r="G23" s="319"/>
      <c r="H23" s="316"/>
      <c r="I23" s="320"/>
      <c r="J23" s="316"/>
      <c r="K23" s="320"/>
    </row>
    <row r="24" spans="1:11" s="313" customFormat="1" ht="38.25">
      <c r="A24" s="315" t="s">
        <v>489</v>
      </c>
      <c r="B24" s="316" t="s">
        <v>738</v>
      </c>
      <c r="C24" s="316" t="s">
        <v>739</v>
      </c>
      <c r="D24" s="318"/>
      <c r="E24" s="318"/>
      <c r="F24" s="318"/>
      <c r="G24" s="319"/>
      <c r="H24" s="316"/>
      <c r="I24" s="320"/>
      <c r="J24" s="316"/>
      <c r="K24" s="320"/>
    </row>
    <row r="25" spans="1:11" s="313" customFormat="1" ht="12.75">
      <c r="A25" s="324"/>
      <c r="B25" s="325"/>
      <c r="C25" s="325"/>
      <c r="D25" s="318"/>
      <c r="E25" s="318"/>
      <c r="F25" s="318"/>
      <c r="G25" s="319"/>
      <c r="H25" s="316"/>
      <c r="I25" s="320"/>
      <c r="J25" s="321"/>
      <c r="K25" s="322"/>
    </row>
    <row r="26" spans="1:11" s="313" customFormat="1" ht="12.75">
      <c r="A26" s="326"/>
      <c r="B26" s="327"/>
      <c r="C26" s="327"/>
      <c r="D26" s="327"/>
      <c r="E26" s="327"/>
      <c r="F26" s="327"/>
      <c r="G26" s="327"/>
      <c r="H26" s="327"/>
      <c r="I26" s="327"/>
      <c r="J26" s="327"/>
      <c r="K26" s="327"/>
    </row>
    <row r="27" spans="1:11" s="313" customFormat="1" ht="15" customHeight="1">
      <c r="A27" s="328" t="s">
        <v>373</v>
      </c>
      <c r="B27" s="329"/>
      <c r="C27" s="330"/>
      <c r="D27" s="327"/>
      <c r="E27" s="327"/>
      <c r="F27" s="327"/>
      <c r="G27" s="327"/>
      <c r="H27" s="327"/>
      <c r="I27" s="779" t="s">
        <v>504</v>
      </c>
      <c r="J27" s="779"/>
      <c r="K27" s="779"/>
    </row>
    <row r="28" spans="1:11" s="313" customFormat="1" ht="15" customHeight="1">
      <c r="A28" s="332" t="s">
        <v>375</v>
      </c>
      <c r="B28" s="329"/>
      <c r="C28" s="330"/>
      <c r="D28" s="327"/>
      <c r="E28" s="327"/>
      <c r="F28" s="327"/>
      <c r="G28" s="327"/>
      <c r="H28" s="327"/>
      <c r="I28" s="780" t="s">
        <v>376</v>
      </c>
      <c r="J28" s="780"/>
      <c r="K28" s="780"/>
    </row>
    <row r="29" spans="1:11">
      <c r="A29" s="329"/>
      <c r="B29" s="329"/>
      <c r="C29" s="330"/>
      <c r="D29" s="312"/>
      <c r="E29" s="312"/>
      <c r="F29" s="312"/>
      <c r="G29" s="312"/>
      <c r="H29" s="312"/>
      <c r="I29" s="330"/>
      <c r="J29" s="312"/>
      <c r="K29" s="334"/>
    </row>
    <row r="30" spans="1:11">
      <c r="A30" s="329"/>
      <c r="B30" s="329"/>
      <c r="C30" s="330"/>
      <c r="D30" s="312"/>
      <c r="E30" s="312"/>
      <c r="F30" s="312"/>
      <c r="G30" s="312"/>
      <c r="H30" s="312"/>
      <c r="I30" s="330"/>
      <c r="J30" s="312"/>
      <c r="K30" s="334"/>
    </row>
    <row r="31" spans="1:11">
      <c r="A31" s="329"/>
      <c r="B31" s="329"/>
      <c r="C31" s="330"/>
      <c r="D31" s="312"/>
      <c r="E31" s="312"/>
      <c r="F31" s="312"/>
      <c r="G31" s="312"/>
      <c r="H31" s="312"/>
      <c r="I31" s="330"/>
      <c r="J31" s="312"/>
      <c r="K31" s="334"/>
    </row>
    <row r="32" spans="1:11">
      <c r="A32" s="329"/>
      <c r="B32" s="329"/>
      <c r="C32" s="330"/>
      <c r="D32" s="312"/>
      <c r="E32" s="312"/>
      <c r="F32" s="312"/>
      <c r="G32" s="312"/>
      <c r="H32" s="312"/>
      <c r="I32" s="330"/>
      <c r="J32" s="312"/>
      <c r="K32" s="334"/>
    </row>
    <row r="33" spans="1:11">
      <c r="A33" s="329"/>
      <c r="B33" s="329"/>
      <c r="C33" s="330"/>
      <c r="D33" s="312"/>
      <c r="E33" s="312"/>
      <c r="F33" s="312"/>
      <c r="G33" s="312"/>
      <c r="H33" s="312"/>
      <c r="I33" s="330"/>
      <c r="J33" s="312"/>
      <c r="K33" s="334"/>
    </row>
    <row r="34" spans="1:11">
      <c r="A34" s="335"/>
      <c r="B34" s="335"/>
      <c r="C34" s="336"/>
      <c r="D34" s="337"/>
      <c r="E34" s="312"/>
      <c r="F34" s="312"/>
      <c r="G34" s="312"/>
      <c r="H34" s="312"/>
      <c r="I34" s="336"/>
      <c r="J34" s="338"/>
      <c r="K34" s="339"/>
    </row>
    <row r="35" spans="1:11">
      <c r="A35" s="340" t="s">
        <v>740</v>
      </c>
      <c r="B35" s="329"/>
      <c r="C35" s="330"/>
      <c r="D35" s="312"/>
      <c r="E35" s="312"/>
      <c r="F35" s="312"/>
      <c r="G35" s="312"/>
      <c r="H35" s="312"/>
      <c r="I35" s="778" t="s">
        <v>1085</v>
      </c>
      <c r="J35" s="778"/>
      <c r="K35" s="778"/>
    </row>
    <row r="36" spans="1:11">
      <c r="A36" s="114" t="s">
        <v>1103</v>
      </c>
      <c r="B36" s="329"/>
      <c r="C36" s="330"/>
      <c r="D36" s="312"/>
      <c r="E36" s="312"/>
      <c r="F36" s="312"/>
      <c r="G36" s="312"/>
      <c r="H36" s="312"/>
      <c r="I36" s="114" t="s">
        <v>1111</v>
      </c>
      <c r="J36" s="114"/>
      <c r="K36" s="114"/>
    </row>
    <row r="37" spans="1:11">
      <c r="A37" s="329" t="s">
        <v>661</v>
      </c>
      <c r="B37" s="329"/>
      <c r="C37" s="330"/>
      <c r="D37" s="312"/>
      <c r="E37" s="312"/>
      <c r="F37" s="312"/>
      <c r="G37" s="312"/>
      <c r="H37" s="312"/>
      <c r="I37" s="329" t="s">
        <v>990</v>
      </c>
      <c r="J37" s="329"/>
      <c r="K37" s="329"/>
    </row>
    <row r="38" spans="1:11">
      <c r="A38" s="310"/>
    </row>
  </sheetData>
  <mergeCells count="21">
    <mergeCell ref="C10:K10"/>
    <mergeCell ref="C11:K11"/>
    <mergeCell ref="I35:K35"/>
    <mergeCell ref="I27:K27"/>
    <mergeCell ref="I28:K28"/>
    <mergeCell ref="A1:K1"/>
    <mergeCell ref="A2:K2"/>
    <mergeCell ref="A3:K4"/>
    <mergeCell ref="A5:K5"/>
    <mergeCell ref="G13:G14"/>
    <mergeCell ref="H13:I13"/>
    <mergeCell ref="J13:K13"/>
    <mergeCell ref="A13:A14"/>
    <mergeCell ref="B13:B14"/>
    <mergeCell ref="C13:C14"/>
    <mergeCell ref="D13:D14"/>
    <mergeCell ref="E13:E14"/>
    <mergeCell ref="F13:F14"/>
    <mergeCell ref="C7:K7"/>
    <mergeCell ref="C8:K8"/>
    <mergeCell ref="C9:K9"/>
  </mergeCells>
  <pageMargins left="0.49" right="0.7" top="0.35" bottom="0.35" header="0.3" footer="0.3"/>
  <pageSetup paperSize="9" scale="69"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42" customWidth="1"/>
    <col min="2" max="2" width="51.85546875" style="310" customWidth="1"/>
    <col min="3" max="3" width="33.5703125" style="310" customWidth="1"/>
    <col min="4" max="4" width="37.42578125" style="310" customWidth="1"/>
    <col min="5" max="16384" width="9.140625" style="310"/>
  </cols>
  <sheetData>
    <row r="1" spans="1:4" ht="27.75" customHeight="1">
      <c r="A1" s="788" t="s">
        <v>793</v>
      </c>
      <c r="B1" s="788"/>
      <c r="C1" s="788"/>
      <c r="D1" s="788"/>
    </row>
    <row r="2" spans="1:4" ht="28.5" customHeight="1">
      <c r="A2" s="789" t="s">
        <v>896</v>
      </c>
      <c r="B2" s="789"/>
      <c r="C2" s="789"/>
      <c r="D2" s="789"/>
    </row>
    <row r="3" spans="1:4" ht="15" customHeight="1">
      <c r="A3" s="769" t="s">
        <v>796</v>
      </c>
      <c r="B3" s="769"/>
      <c r="C3" s="769"/>
      <c r="D3" s="769"/>
    </row>
    <row r="4" spans="1:4">
      <c r="A4" s="769"/>
      <c r="B4" s="769"/>
      <c r="C4" s="769"/>
      <c r="D4" s="769"/>
    </row>
    <row r="5" spans="1:4">
      <c r="A5" s="790" t="str">
        <f>'NGAY THANG'!C21</f>
        <v>Tại ngày 30 tháng 06 năm 2026 - As at 30 June 2026</v>
      </c>
      <c r="B5" s="771"/>
      <c r="C5" s="771"/>
      <c r="D5" s="771"/>
    </row>
    <row r="6" spans="1:4">
      <c r="A6" s="474"/>
      <c r="B6" s="474"/>
      <c r="C6" s="474"/>
      <c r="D6" s="474"/>
    </row>
    <row r="7" spans="1:4" ht="31.5" customHeight="1">
      <c r="A7" s="785" t="s">
        <v>708</v>
      </c>
      <c r="B7" s="785"/>
      <c r="C7" s="785" t="s">
        <v>700</v>
      </c>
      <c r="D7" s="785"/>
    </row>
    <row r="8" spans="1:4" ht="33" customHeight="1">
      <c r="A8" s="784" t="s">
        <v>701</v>
      </c>
      <c r="B8" s="784"/>
      <c r="C8" s="784" t="s">
        <v>706</v>
      </c>
      <c r="D8" s="784"/>
    </row>
    <row r="9" spans="1:4" ht="31.5" customHeight="1">
      <c r="A9" s="785" t="s">
        <v>709</v>
      </c>
      <c r="B9" s="785"/>
      <c r="C9" s="785" t="s">
        <v>704</v>
      </c>
      <c r="D9" s="785"/>
    </row>
    <row r="10" spans="1:4" ht="31.5" customHeight="1">
      <c r="A10" s="784" t="s">
        <v>705</v>
      </c>
      <c r="B10" s="784"/>
      <c r="C10" s="786" t="str">
        <f>'NGAY THANG'!C20</f>
        <v>Ngày 15 tháng 07 năm 2026
15/07/2026</v>
      </c>
      <c r="D10" s="787"/>
    </row>
    <row r="11" spans="1:4">
      <c r="A11" s="473"/>
      <c r="B11" s="473"/>
      <c r="C11" s="473"/>
      <c r="D11" s="473"/>
    </row>
    <row r="12" spans="1:4">
      <c r="A12" s="781" t="s">
        <v>799</v>
      </c>
      <c r="B12" s="781"/>
      <c r="C12" s="781"/>
      <c r="D12" s="781"/>
    </row>
    <row r="13" spans="1:4" s="313" customFormat="1" ht="12.75">
      <c r="A13" s="772" t="s">
        <v>710</v>
      </c>
      <c r="B13" s="772" t="s">
        <v>707</v>
      </c>
      <c r="C13" s="782" t="s">
        <v>768</v>
      </c>
      <c r="D13" s="782"/>
    </row>
    <row r="14" spans="1:4" s="313" customFormat="1" ht="12.75">
      <c r="A14" s="773"/>
      <c r="B14" s="773"/>
      <c r="C14" s="475" t="s">
        <v>769</v>
      </c>
      <c r="D14" s="475" t="s">
        <v>797</v>
      </c>
    </row>
    <row r="15" spans="1:4" s="313" customFormat="1" ht="12.75">
      <c r="A15" s="315" t="s">
        <v>59</v>
      </c>
      <c r="B15" s="316" t="s">
        <v>770</v>
      </c>
      <c r="C15" s="317"/>
      <c r="D15" s="317"/>
    </row>
    <row r="16" spans="1:4" s="313" customFormat="1" ht="12.75">
      <c r="A16" s="315" t="s">
        <v>771</v>
      </c>
      <c r="B16" s="316" t="s">
        <v>772</v>
      </c>
      <c r="C16" s="318"/>
      <c r="D16" s="318"/>
    </row>
    <row r="17" spans="1:4" s="313" customFormat="1" ht="12.75">
      <c r="A17" s="315" t="s">
        <v>773</v>
      </c>
      <c r="B17" s="316" t="s">
        <v>774</v>
      </c>
      <c r="C17" s="318"/>
      <c r="D17" s="318"/>
    </row>
    <row r="18" spans="1:4" s="313" customFormat="1" ht="12.75">
      <c r="A18" s="315" t="s">
        <v>87</v>
      </c>
      <c r="B18" s="316" t="s">
        <v>791</v>
      </c>
      <c r="C18" s="318"/>
      <c r="D18" s="318"/>
    </row>
    <row r="19" spans="1:4" s="313" customFormat="1" ht="12.75">
      <c r="A19" s="315" t="s">
        <v>771</v>
      </c>
      <c r="B19" s="316" t="s">
        <v>772</v>
      </c>
      <c r="C19" s="318"/>
      <c r="D19" s="318"/>
    </row>
    <row r="20" spans="1:4" s="313" customFormat="1" ht="12.75">
      <c r="A20" s="315" t="s">
        <v>773</v>
      </c>
      <c r="B20" s="316" t="s">
        <v>774</v>
      </c>
      <c r="C20" s="318"/>
      <c r="D20" s="318"/>
    </row>
    <row r="21" spans="1:4" s="313" customFormat="1" ht="12.75">
      <c r="A21" s="315" t="s">
        <v>61</v>
      </c>
      <c r="B21" s="316" t="s">
        <v>792</v>
      </c>
      <c r="C21" s="318"/>
      <c r="D21" s="318"/>
    </row>
    <row r="22" spans="1:4" s="313" customFormat="1" ht="12.75">
      <c r="A22" s="315" t="s">
        <v>771</v>
      </c>
      <c r="B22" s="316" t="s">
        <v>772</v>
      </c>
      <c r="C22" s="318"/>
      <c r="D22" s="318"/>
    </row>
    <row r="23" spans="1:4" s="313" customFormat="1" ht="12.75">
      <c r="A23" s="315" t="s">
        <v>773</v>
      </c>
      <c r="B23" s="316" t="s">
        <v>774</v>
      </c>
      <c r="C23" s="318"/>
      <c r="D23" s="318"/>
    </row>
    <row r="24" spans="1:4" s="313" customFormat="1" ht="12.75">
      <c r="A24" s="315" t="s">
        <v>91</v>
      </c>
      <c r="B24" s="316" t="s">
        <v>775</v>
      </c>
      <c r="C24" s="318"/>
      <c r="D24" s="318"/>
    </row>
    <row r="25" spans="1:4" s="313" customFormat="1" ht="12.75">
      <c r="A25" s="324">
        <v>1</v>
      </c>
      <c r="B25" s="365" t="s">
        <v>772</v>
      </c>
      <c r="C25" s="318"/>
      <c r="D25" s="318"/>
    </row>
    <row r="26" spans="1:4" s="313" customFormat="1" ht="12.75">
      <c r="A26" s="324">
        <v>2</v>
      </c>
      <c r="B26" s="365" t="s">
        <v>774</v>
      </c>
      <c r="C26" s="318"/>
      <c r="D26" s="318"/>
    </row>
    <row r="27" spans="1:4" s="313" customFormat="1" ht="12.75">
      <c r="A27" s="783" t="s">
        <v>777</v>
      </c>
      <c r="B27" s="783"/>
      <c r="C27" s="783"/>
      <c r="D27" s="783"/>
    </row>
    <row r="28" spans="1:4" s="313" customFormat="1" ht="12.75">
      <c r="A28" s="326"/>
      <c r="B28" s="327"/>
      <c r="C28" s="327"/>
      <c r="D28" s="327"/>
    </row>
    <row r="29" spans="1:4" s="313" customFormat="1" ht="12.75">
      <c r="A29" s="328" t="s">
        <v>373</v>
      </c>
      <c r="B29" s="329"/>
      <c r="C29" s="327"/>
      <c r="D29" s="331" t="s">
        <v>504</v>
      </c>
    </row>
    <row r="30" spans="1:4" s="313" customFormat="1" ht="12.75">
      <c r="A30" s="332" t="s">
        <v>375</v>
      </c>
      <c r="B30" s="329"/>
      <c r="C30" s="327"/>
      <c r="D30" s="333" t="s">
        <v>376</v>
      </c>
    </row>
    <row r="31" spans="1:4">
      <c r="A31" s="329"/>
      <c r="B31" s="329"/>
      <c r="C31" s="312"/>
      <c r="D31" s="334"/>
    </row>
    <row r="32" spans="1:4">
      <c r="A32" s="329"/>
      <c r="B32" s="329"/>
      <c r="C32" s="312"/>
      <c r="D32" s="334"/>
    </row>
    <row r="33" spans="1:4">
      <c r="A33" s="329"/>
      <c r="B33" s="329"/>
      <c r="C33" s="312"/>
      <c r="D33" s="334"/>
    </row>
    <row r="34" spans="1:4">
      <c r="A34" s="329"/>
      <c r="B34" s="329"/>
      <c r="C34" s="312"/>
      <c r="D34" s="334"/>
    </row>
    <row r="35" spans="1:4">
      <c r="A35" s="329"/>
      <c r="B35" s="329"/>
      <c r="C35" s="312"/>
      <c r="D35" s="334"/>
    </row>
    <row r="36" spans="1:4">
      <c r="A36" s="329"/>
      <c r="B36" s="329"/>
      <c r="C36" s="312"/>
      <c r="D36" s="334"/>
    </row>
    <row r="37" spans="1:4">
      <c r="A37" s="335"/>
      <c r="B37" s="335"/>
      <c r="C37" s="337"/>
      <c r="D37" s="339"/>
    </row>
    <row r="38" spans="1:4">
      <c r="A38" s="340" t="s">
        <v>740</v>
      </c>
      <c r="B38" s="329"/>
      <c r="C38" s="312"/>
      <c r="D38" s="341" t="s">
        <v>741</v>
      </c>
    </row>
    <row r="39" spans="1:4">
      <c r="A39" s="114" t="s">
        <v>953</v>
      </c>
      <c r="B39" s="329"/>
      <c r="C39" s="312"/>
      <c r="D39" s="312"/>
    </row>
    <row r="40" spans="1:4">
      <c r="A40" s="329" t="s">
        <v>661</v>
      </c>
      <c r="B40" s="329"/>
      <c r="C40" s="312"/>
      <c r="D40" s="312"/>
    </row>
    <row r="41" spans="1:4">
      <c r="A41" s="310"/>
    </row>
  </sheetData>
  <mergeCells count="17">
    <mergeCell ref="A1:D1"/>
    <mergeCell ref="A2:D2"/>
    <mergeCell ref="A3:D4"/>
    <mergeCell ref="A5:D5"/>
    <mergeCell ref="A7:B7"/>
    <mergeCell ref="C7:D7"/>
    <mergeCell ref="A8:B8"/>
    <mergeCell ref="C8:D8"/>
    <mergeCell ref="A9:B9"/>
    <mergeCell ref="C9:D9"/>
    <mergeCell ref="A10:B10"/>
    <mergeCell ref="C10:D10"/>
    <mergeCell ref="A12:D12"/>
    <mergeCell ref="A13:A14"/>
    <mergeCell ref="B13:B14"/>
    <mergeCell ref="C13:D13"/>
    <mergeCell ref="A27:D2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19"/>
      <c r="B1" s="119"/>
      <c r="C1" s="119"/>
      <c r="D1" s="119"/>
      <c r="E1" s="119"/>
      <c r="F1" s="119"/>
    </row>
    <row r="2" spans="1:11" ht="18.75">
      <c r="A2" s="119"/>
      <c r="B2" s="120" t="s">
        <v>794</v>
      </c>
      <c r="C2" s="119"/>
      <c r="D2" s="119"/>
      <c r="E2" s="119"/>
      <c r="F2" s="119"/>
    </row>
    <row r="3" spans="1:11" ht="13.5" customHeight="1">
      <c r="A3" s="119"/>
      <c r="B3" s="120"/>
      <c r="C3" s="119"/>
      <c r="D3" s="119"/>
      <c r="E3" s="119"/>
      <c r="F3" s="119"/>
    </row>
    <row r="4" spans="1:11">
      <c r="A4" s="119"/>
      <c r="B4" s="119"/>
      <c r="C4" s="121" t="s">
        <v>103</v>
      </c>
      <c r="D4" s="5" t="s">
        <v>105</v>
      </c>
      <c r="E4" s="119"/>
      <c r="F4" s="119"/>
    </row>
    <row r="5" spans="1:11">
      <c r="A5" s="119"/>
      <c r="B5" s="119"/>
      <c r="C5" s="121" t="s">
        <v>104</v>
      </c>
      <c r="D5" s="381">
        <v>1</v>
      </c>
      <c r="E5" s="119"/>
      <c r="F5" s="119"/>
    </row>
    <row r="6" spans="1:11">
      <c r="A6" s="119"/>
      <c r="B6" s="119"/>
      <c r="C6" s="121" t="s">
        <v>97</v>
      </c>
      <c r="D6" s="382">
        <v>2025</v>
      </c>
      <c r="E6" s="119"/>
      <c r="F6" s="119"/>
      <c r="J6" s="3" t="s">
        <v>105</v>
      </c>
      <c r="K6" s="3"/>
    </row>
    <row r="7" spans="1:11">
      <c r="A7" s="119"/>
      <c r="B7" s="119"/>
      <c r="C7" s="121"/>
      <c r="D7" s="119"/>
      <c r="E7" s="119"/>
      <c r="F7" s="119"/>
      <c r="J7" s="3" t="s">
        <v>106</v>
      </c>
      <c r="K7" s="3"/>
    </row>
    <row r="8" spans="1:11">
      <c r="A8" s="122" t="s">
        <v>658</v>
      </c>
      <c r="B8" s="119"/>
      <c r="C8" s="121"/>
      <c r="D8" s="119"/>
      <c r="E8" s="119"/>
      <c r="F8" s="119"/>
      <c r="J8" s="3" t="s">
        <v>107</v>
      </c>
      <c r="K8" s="3"/>
    </row>
    <row r="9" spans="1:11">
      <c r="A9" s="119" t="s">
        <v>659</v>
      </c>
      <c r="B9" s="119"/>
      <c r="C9" s="121"/>
      <c r="D9" s="119"/>
      <c r="E9" s="119"/>
      <c r="F9" s="119"/>
      <c r="J9" s="3"/>
      <c r="K9" s="3"/>
    </row>
    <row r="10" spans="1:11">
      <c r="A10" s="119" t="s">
        <v>660</v>
      </c>
      <c r="B10" s="119"/>
      <c r="C10" s="119"/>
      <c r="D10" s="119"/>
      <c r="E10" s="119"/>
      <c r="F10" s="119"/>
      <c r="J10" s="3">
        <v>1</v>
      </c>
      <c r="K10" s="3" t="s">
        <v>59</v>
      </c>
    </row>
    <row r="11" spans="1:11">
      <c r="A11" s="383" t="s">
        <v>986</v>
      </c>
      <c r="B11" s="119"/>
      <c r="C11" s="119"/>
      <c r="D11" s="119"/>
      <c r="E11" s="119"/>
      <c r="F11" s="119"/>
      <c r="J11" s="3">
        <v>2</v>
      </c>
      <c r="K11" s="3" t="s">
        <v>87</v>
      </c>
    </row>
    <row r="12" spans="1:11">
      <c r="A12" s="119"/>
      <c r="B12" s="119"/>
      <c r="C12" s="119"/>
      <c r="D12" s="119"/>
      <c r="E12" s="119"/>
      <c r="F12" s="119"/>
      <c r="J12" s="3">
        <v>3</v>
      </c>
      <c r="K12" s="3" t="s">
        <v>61</v>
      </c>
    </row>
    <row r="13" spans="1:11">
      <c r="A13" s="119"/>
      <c r="B13" s="119"/>
      <c r="C13" s="119"/>
      <c r="D13" s="119"/>
      <c r="E13" s="119"/>
      <c r="F13" s="119"/>
      <c r="J13" s="3">
        <v>4</v>
      </c>
      <c r="K13" s="3" t="s">
        <v>91</v>
      </c>
    </row>
    <row r="14" spans="1:11">
      <c r="A14" s="119"/>
      <c r="B14" s="119"/>
      <c r="C14" s="119"/>
      <c r="D14" s="384" t="s">
        <v>70</v>
      </c>
      <c r="E14" s="119"/>
      <c r="F14" s="119"/>
      <c r="J14" s="3">
        <v>5</v>
      </c>
      <c r="K14" s="4"/>
    </row>
    <row r="15" spans="1:11">
      <c r="A15" s="119"/>
      <c r="B15" s="119"/>
      <c r="C15" s="119"/>
      <c r="D15" s="119"/>
      <c r="E15" s="119"/>
      <c r="F15" s="119"/>
      <c r="J15" s="3">
        <v>6</v>
      </c>
      <c r="K15" s="4"/>
    </row>
    <row r="16" spans="1:11">
      <c r="A16" s="119"/>
      <c r="B16" s="119"/>
      <c r="C16" s="119"/>
      <c r="D16" s="119"/>
      <c r="E16" s="119"/>
      <c r="F16" s="119"/>
      <c r="J16" s="3">
        <v>7</v>
      </c>
      <c r="K16" s="4"/>
    </row>
    <row r="17" spans="1:14">
      <c r="A17" s="119"/>
      <c r="B17" s="123" t="s">
        <v>43</v>
      </c>
      <c r="C17" s="124" t="s">
        <v>63</v>
      </c>
      <c r="D17" s="124" t="s">
        <v>64</v>
      </c>
      <c r="E17" s="119"/>
      <c r="F17" s="119"/>
      <c r="J17" s="3">
        <v>8</v>
      </c>
      <c r="K17" s="4"/>
    </row>
    <row r="18" spans="1:14">
      <c r="A18" s="119"/>
      <c r="B18" s="125">
        <v>1</v>
      </c>
      <c r="C18" s="126" t="s">
        <v>71</v>
      </c>
      <c r="D18" s="127" t="s">
        <v>73</v>
      </c>
      <c r="E18" s="119"/>
      <c r="F18" s="119"/>
      <c r="J18" s="3">
        <v>9</v>
      </c>
      <c r="K18" s="4"/>
    </row>
    <row r="19" spans="1:14">
      <c r="A19" s="119"/>
      <c r="B19" s="125">
        <v>2</v>
      </c>
      <c r="C19" s="126" t="s">
        <v>65</v>
      </c>
      <c r="D19" s="127" t="s">
        <v>74</v>
      </c>
      <c r="E19" s="119"/>
      <c r="F19" s="119"/>
      <c r="J19" s="3">
        <v>10</v>
      </c>
      <c r="K19" s="4"/>
    </row>
    <row r="20" spans="1:14">
      <c r="A20" s="119"/>
      <c r="B20" s="125">
        <v>3</v>
      </c>
      <c r="C20" s="126" t="s">
        <v>72</v>
      </c>
      <c r="D20" s="127" t="s">
        <v>75</v>
      </c>
      <c r="E20" s="119"/>
      <c r="F20" s="119"/>
      <c r="J20" s="3">
        <v>11</v>
      </c>
      <c r="K20" s="4"/>
    </row>
    <row r="21" spans="1:14">
      <c r="A21" s="119"/>
      <c r="B21" s="125">
        <v>4</v>
      </c>
      <c r="C21" s="126" t="s">
        <v>66</v>
      </c>
      <c r="D21" s="127" t="s">
        <v>76</v>
      </c>
      <c r="E21" s="119"/>
      <c r="F21" s="119"/>
      <c r="J21" s="3">
        <v>12</v>
      </c>
      <c r="K21" s="4"/>
    </row>
    <row r="22" spans="1:14">
      <c r="A22" s="119"/>
      <c r="B22" s="124"/>
      <c r="C22" s="124"/>
      <c r="D22" s="124"/>
      <c r="E22" s="119"/>
      <c r="F22" s="119"/>
      <c r="N22" s="2" t="s">
        <v>972</v>
      </c>
    </row>
    <row r="23" spans="1:14">
      <c r="A23" s="119"/>
      <c r="B23" s="119"/>
      <c r="C23" s="119"/>
      <c r="D23" s="119"/>
      <c r="E23" s="119"/>
      <c r="F23" s="119"/>
    </row>
    <row r="24" spans="1:14">
      <c r="A24" s="119"/>
      <c r="B24" s="128" t="s">
        <v>67</v>
      </c>
      <c r="C24" s="129" t="s">
        <v>68</v>
      </c>
      <c r="D24" s="119"/>
      <c r="E24" s="119"/>
      <c r="F24" s="119"/>
    </row>
    <row r="25" spans="1:14">
      <c r="A25" s="119"/>
      <c r="B25" s="119"/>
      <c r="C25" s="129" t="s">
        <v>69</v>
      </c>
      <c r="D25" s="119"/>
      <c r="E25" s="119"/>
      <c r="F25" s="119"/>
    </row>
    <row r="26" spans="1:14">
      <c r="A26" s="119"/>
      <c r="B26" s="119"/>
      <c r="C26" s="119"/>
      <c r="D26" s="119"/>
      <c r="E26" s="119"/>
      <c r="F26" s="119"/>
    </row>
    <row r="27" spans="1:14">
      <c r="A27" s="119"/>
      <c r="B27" s="119"/>
      <c r="C27" s="119"/>
      <c r="D27" s="119"/>
      <c r="E27" s="119"/>
      <c r="F27" s="119"/>
    </row>
    <row r="28" spans="1:14">
      <c r="A28" s="119"/>
      <c r="B28" s="119"/>
      <c r="C28" s="119"/>
      <c r="D28" s="119"/>
      <c r="E28" s="119"/>
      <c r="F28" s="119"/>
    </row>
    <row r="29" spans="1:14">
      <c r="A29" s="119"/>
      <c r="B29" s="119"/>
      <c r="C29" s="119"/>
      <c r="D29" s="119"/>
      <c r="E29" s="119"/>
      <c r="F29" s="119"/>
    </row>
    <row r="30" spans="1:14">
      <c r="A30" s="119"/>
      <c r="B30" s="119"/>
      <c r="C30" s="119"/>
      <c r="D30" s="119"/>
      <c r="E30" s="119"/>
      <c r="F30" s="119"/>
    </row>
    <row r="31" spans="1:14">
      <c r="A31" s="119"/>
      <c r="B31" s="130" t="s">
        <v>98</v>
      </c>
      <c r="C31" s="119"/>
      <c r="D31" s="130" t="s">
        <v>101</v>
      </c>
      <c r="E31" s="119"/>
      <c r="F31" s="119"/>
    </row>
    <row r="32" spans="1:14">
      <c r="A32" s="119"/>
      <c r="B32" s="130" t="s">
        <v>99</v>
      </c>
      <c r="C32" s="119"/>
      <c r="D32" s="130" t="s">
        <v>102</v>
      </c>
      <c r="E32" s="119"/>
      <c r="F32" s="119"/>
    </row>
    <row r="33" spans="1:6">
      <c r="A33" s="119"/>
      <c r="B33" s="131" t="s">
        <v>100</v>
      </c>
      <c r="C33" s="119"/>
      <c r="D33" s="131" t="s">
        <v>100</v>
      </c>
      <c r="E33" s="119"/>
      <c r="F33" s="119"/>
    </row>
    <row r="34" spans="1:6">
      <c r="A34" s="119"/>
      <c r="B34" s="119"/>
      <c r="C34" s="119"/>
      <c r="D34" s="119"/>
      <c r="E34" s="119"/>
      <c r="F34" s="119"/>
    </row>
    <row r="35" spans="1:6">
      <c r="A35" s="119"/>
      <c r="B35" s="119"/>
      <c r="C35" s="119"/>
      <c r="D35" s="119"/>
      <c r="E35" s="119"/>
      <c r="F35" s="119"/>
    </row>
    <row r="36" spans="1:6">
      <c r="A36" s="119"/>
      <c r="B36" s="119"/>
      <c r="C36" s="119"/>
      <c r="D36" s="119"/>
      <c r="E36" s="119"/>
      <c r="F36" s="119"/>
    </row>
    <row r="37" spans="1:6">
      <c r="A37" s="119"/>
      <c r="B37" s="119"/>
      <c r="C37" s="119"/>
      <c r="D37" s="119"/>
      <c r="E37" s="119"/>
      <c r="F37" s="119"/>
    </row>
    <row r="38" spans="1:6">
      <c r="A38" s="119"/>
      <c r="B38" s="119"/>
      <c r="C38" s="119"/>
      <c r="D38" s="119"/>
      <c r="E38" s="119"/>
      <c r="F38" s="119"/>
    </row>
    <row r="39" spans="1:6">
      <c r="A39" s="119"/>
      <c r="B39" s="130"/>
      <c r="C39" s="132"/>
      <c r="D39" s="130"/>
      <c r="E39" s="119"/>
      <c r="F39" s="119"/>
    </row>
    <row r="40" spans="1:6" ht="14.45" customHeight="1">
      <c r="A40" s="122"/>
      <c r="B40" s="130"/>
      <c r="C40" s="122"/>
      <c r="D40" s="130"/>
      <c r="E40" s="119"/>
      <c r="F40" s="119"/>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50" customWidth="1"/>
    <col min="2" max="2" width="48.28515625" style="137" customWidth="1"/>
    <col min="3" max="3" width="12.28515625" style="251" customWidth="1"/>
    <col min="4" max="4" width="15.42578125" style="251" customWidth="1"/>
    <col min="5" max="5" width="15.7109375" style="251" customWidth="1"/>
    <col min="6" max="6" width="20.42578125" style="251" customWidth="1"/>
    <col min="7" max="7" width="24.28515625" style="137" customWidth="1"/>
    <col min="8" max="8" width="19.140625" style="345" bestFit="1" customWidth="1"/>
    <col min="9" max="9" width="9.140625" style="137"/>
    <col min="10" max="10" width="12.85546875" style="137" bestFit="1" customWidth="1"/>
    <col min="11" max="11" width="5.42578125" style="137" bestFit="1" customWidth="1"/>
    <col min="12" max="12" width="9.140625" style="137" customWidth="1"/>
    <col min="13" max="13" width="24.5703125" style="137" bestFit="1" customWidth="1"/>
    <col min="14" max="16384" width="9.140625" style="137"/>
  </cols>
  <sheetData>
    <row r="1" spans="1:13">
      <c r="A1" s="680" t="s">
        <v>793</v>
      </c>
      <c r="B1" s="680"/>
      <c r="C1" s="680"/>
      <c r="D1" s="680"/>
      <c r="E1" s="680"/>
      <c r="F1" s="680"/>
      <c r="G1" s="680"/>
    </row>
    <row r="2" spans="1:13">
      <c r="A2" s="681" t="s">
        <v>895</v>
      </c>
      <c r="B2" s="681"/>
      <c r="C2" s="681"/>
      <c r="D2" s="681"/>
      <c r="E2" s="681"/>
      <c r="F2" s="681"/>
      <c r="G2" s="681"/>
    </row>
    <row r="3" spans="1:13" ht="39.75" customHeight="1">
      <c r="A3" s="755" t="s">
        <v>776</v>
      </c>
      <c r="B3" s="755"/>
      <c r="C3" s="755"/>
      <c r="D3" s="755"/>
      <c r="E3" s="755"/>
      <c r="F3" s="755"/>
      <c r="G3" s="755"/>
    </row>
    <row r="4" spans="1:13">
      <c r="A4" s="751" t="str">
        <f>'NGAY THANG'!C21</f>
        <v>Tại ngày 30 tháng 06 năm 2026 - As at 30 June 2026</v>
      </c>
      <c r="B4" s="682"/>
      <c r="C4" s="682"/>
      <c r="D4" s="682"/>
      <c r="E4" s="682"/>
      <c r="F4" s="682"/>
      <c r="G4" s="682"/>
    </row>
    <row r="5" spans="1:13">
      <c r="A5" s="468"/>
      <c r="B5" s="468"/>
      <c r="C5" s="468"/>
      <c r="D5" s="468"/>
      <c r="E5" s="468"/>
      <c r="F5" s="468"/>
      <c r="G5" s="468"/>
    </row>
    <row r="6" spans="1:13" s="138" customFormat="1" ht="30" customHeight="1">
      <c r="A6" s="794" t="s">
        <v>699</v>
      </c>
      <c r="B6" s="794"/>
      <c r="C6" s="683" t="s">
        <v>700</v>
      </c>
      <c r="D6" s="683"/>
      <c r="E6" s="683"/>
      <c r="F6" s="683"/>
      <c r="G6" s="683"/>
      <c r="H6" s="346"/>
    </row>
    <row r="7" spans="1:13" s="138" customFormat="1" ht="26.25" customHeight="1">
      <c r="A7" s="794" t="s">
        <v>701</v>
      </c>
      <c r="B7" s="794"/>
      <c r="C7" s="677" t="s">
        <v>778</v>
      </c>
      <c r="D7" s="677"/>
      <c r="E7" s="677"/>
      <c r="F7" s="677"/>
      <c r="G7" s="677"/>
      <c r="H7" s="346"/>
    </row>
    <row r="8" spans="1:13" s="138" customFormat="1" ht="27" customHeight="1">
      <c r="A8" s="794" t="s">
        <v>703</v>
      </c>
      <c r="B8" s="794"/>
      <c r="C8" s="683" t="s">
        <v>779</v>
      </c>
      <c r="D8" s="683"/>
      <c r="E8" s="683"/>
      <c r="F8" s="683"/>
      <c r="G8" s="683"/>
      <c r="H8" s="346"/>
    </row>
    <row r="9" spans="1:13" s="138" customFormat="1" ht="35.25" customHeight="1">
      <c r="A9" s="794" t="s">
        <v>705</v>
      </c>
      <c r="B9" s="794"/>
      <c r="C9" s="795" t="str">
        <f>'NGAY THANG'!C20</f>
        <v>Ngày 15 tháng 07 năm 2026
15/07/2026</v>
      </c>
      <c r="D9" s="795"/>
      <c r="E9" s="795"/>
      <c r="F9" s="471"/>
      <c r="G9" s="240"/>
      <c r="H9" s="346"/>
    </row>
    <row r="10" spans="1:13">
      <c r="A10" s="241"/>
      <c r="B10" s="241"/>
      <c r="C10" s="241"/>
      <c r="D10" s="241"/>
      <c r="E10" s="241"/>
      <c r="F10" s="241"/>
      <c r="G10" s="241"/>
    </row>
    <row r="11" spans="1:13">
      <c r="A11" s="242" t="s">
        <v>800</v>
      </c>
      <c r="B11" s="242"/>
      <c r="C11" s="242"/>
      <c r="D11" s="242"/>
      <c r="E11" s="242"/>
      <c r="F11" s="242"/>
      <c r="G11" s="243"/>
    </row>
    <row r="12" spans="1:13">
      <c r="A12" s="792" t="s">
        <v>217</v>
      </c>
      <c r="B12" s="792" t="s">
        <v>209</v>
      </c>
      <c r="C12" s="793" t="s">
        <v>219</v>
      </c>
      <c r="D12" s="793"/>
      <c r="E12" s="793" t="s">
        <v>220</v>
      </c>
      <c r="F12" s="793"/>
      <c r="G12" s="792" t="s">
        <v>609</v>
      </c>
      <c r="M12" s="246"/>
    </row>
    <row r="13" spans="1:13">
      <c r="A13" s="792"/>
      <c r="B13" s="792"/>
      <c r="C13" s="476" t="s">
        <v>769</v>
      </c>
      <c r="D13" s="476" t="s">
        <v>798</v>
      </c>
      <c r="E13" s="476" t="s">
        <v>769</v>
      </c>
      <c r="F13" s="476" t="s">
        <v>798</v>
      </c>
      <c r="G13" s="792"/>
      <c r="M13" s="246"/>
    </row>
    <row r="14" spans="1:13" s="239" customFormat="1" ht="25.5">
      <c r="A14" s="134" t="s">
        <v>79</v>
      </c>
      <c r="B14" s="103" t="s">
        <v>190</v>
      </c>
      <c r="C14" s="110"/>
      <c r="D14" s="110"/>
      <c r="E14" s="110"/>
      <c r="F14" s="110"/>
      <c r="G14" s="109"/>
      <c r="H14" s="347"/>
    </row>
    <row r="15" spans="1:13" s="239" customFormat="1" ht="25.5">
      <c r="A15" s="134"/>
      <c r="B15" s="103" t="s">
        <v>191</v>
      </c>
      <c r="C15" s="110"/>
      <c r="D15" s="110"/>
      <c r="E15" s="110"/>
      <c r="F15" s="110"/>
      <c r="G15" s="109"/>
      <c r="H15" s="347"/>
    </row>
    <row r="16" spans="1:13" s="239" customFormat="1" ht="25.5">
      <c r="A16" s="134"/>
      <c r="B16" s="103" t="s">
        <v>192</v>
      </c>
      <c r="C16" s="110"/>
      <c r="D16" s="110"/>
      <c r="E16" s="110"/>
      <c r="F16" s="110"/>
      <c r="G16" s="109"/>
      <c r="H16" s="347"/>
    </row>
    <row r="17" spans="1:13" s="239" customFormat="1" ht="25.5">
      <c r="A17" s="134"/>
      <c r="B17" s="103" t="s">
        <v>193</v>
      </c>
      <c r="C17" s="110"/>
      <c r="D17" s="110"/>
      <c r="E17" s="110"/>
      <c r="F17" s="110"/>
      <c r="G17" s="109"/>
      <c r="H17" s="347"/>
    </row>
    <row r="18" spans="1:13" s="239" customFormat="1" ht="25.5">
      <c r="A18" s="134" t="s">
        <v>80</v>
      </c>
      <c r="B18" s="103" t="s">
        <v>194</v>
      </c>
      <c r="C18" s="110"/>
      <c r="D18" s="110"/>
      <c r="E18" s="110"/>
      <c r="F18" s="110"/>
      <c r="G18" s="109"/>
      <c r="H18" s="347"/>
    </row>
    <row r="19" spans="1:13" s="239" customFormat="1" ht="25.5">
      <c r="A19" s="134" t="s">
        <v>81</v>
      </c>
      <c r="B19" s="103" t="s">
        <v>195</v>
      </c>
      <c r="C19" s="110"/>
      <c r="D19" s="110"/>
      <c r="E19" s="110"/>
      <c r="F19" s="110"/>
      <c r="G19" s="109"/>
      <c r="H19" s="347"/>
    </row>
    <row r="20" spans="1:13" s="239" customFormat="1" ht="25.5">
      <c r="A20" s="134" t="s">
        <v>82</v>
      </c>
      <c r="B20" s="103" t="s">
        <v>207</v>
      </c>
      <c r="C20" s="110"/>
      <c r="D20" s="110"/>
      <c r="E20" s="110"/>
      <c r="F20" s="110"/>
      <c r="G20" s="109"/>
      <c r="H20" s="347"/>
    </row>
    <row r="21" spans="1:13" s="239" customFormat="1" ht="38.25">
      <c r="A21" s="134" t="s">
        <v>83</v>
      </c>
      <c r="B21" s="103" t="s">
        <v>208</v>
      </c>
      <c r="C21" s="110"/>
      <c r="D21" s="110"/>
      <c r="E21" s="110"/>
      <c r="F21" s="110"/>
      <c r="G21" s="109"/>
      <c r="H21" s="347"/>
    </row>
    <row r="22" spans="1:13" s="239" customFormat="1" ht="25.5">
      <c r="A22" s="134" t="s">
        <v>84</v>
      </c>
      <c r="B22" s="103" t="s">
        <v>210</v>
      </c>
      <c r="C22" s="110"/>
      <c r="D22" s="110"/>
      <c r="E22" s="110"/>
      <c r="F22" s="110"/>
      <c r="G22" s="109"/>
      <c r="H22" s="347"/>
    </row>
    <row r="23" spans="1:13" s="239" customFormat="1" ht="25.5">
      <c r="A23" s="134" t="s">
        <v>85</v>
      </c>
      <c r="B23" s="103" t="s">
        <v>211</v>
      </c>
      <c r="C23" s="110"/>
      <c r="D23" s="110"/>
      <c r="E23" s="110"/>
      <c r="F23" s="110"/>
      <c r="G23" s="109"/>
      <c r="H23" s="347"/>
    </row>
    <row r="24" spans="1:13" s="239" customFormat="1" ht="25.5">
      <c r="A24" s="134" t="s">
        <v>86</v>
      </c>
      <c r="B24" s="103" t="s">
        <v>212</v>
      </c>
      <c r="C24" s="247"/>
      <c r="D24" s="247"/>
      <c r="E24" s="247"/>
      <c r="F24" s="247"/>
      <c r="G24" s="356"/>
      <c r="H24" s="347"/>
    </row>
    <row r="25" spans="1:13">
      <c r="A25" s="792" t="s">
        <v>217</v>
      </c>
      <c r="B25" s="792" t="s">
        <v>213</v>
      </c>
      <c r="C25" s="793" t="s">
        <v>219</v>
      </c>
      <c r="D25" s="793"/>
      <c r="E25" s="793" t="s">
        <v>220</v>
      </c>
      <c r="F25" s="793"/>
      <c r="G25" s="792" t="s">
        <v>609</v>
      </c>
      <c r="M25" s="246"/>
    </row>
    <row r="26" spans="1:13">
      <c r="A26" s="792"/>
      <c r="B26" s="792"/>
      <c r="C26" s="476" t="s">
        <v>769</v>
      </c>
      <c r="D26" s="476" t="s">
        <v>798</v>
      </c>
      <c r="E26" s="476" t="s">
        <v>769</v>
      </c>
      <c r="F26" s="476" t="s">
        <v>798</v>
      </c>
      <c r="G26" s="792"/>
      <c r="M26" s="246"/>
    </row>
    <row r="27" spans="1:13" s="239" customFormat="1" ht="38.25">
      <c r="A27" s="134" t="s">
        <v>88</v>
      </c>
      <c r="B27" s="103" t="s">
        <v>214</v>
      </c>
      <c r="C27" s="247"/>
      <c r="D27" s="247"/>
      <c r="E27" s="247"/>
      <c r="F27" s="247"/>
      <c r="G27" s="109"/>
      <c r="H27" s="347"/>
    </row>
    <row r="28" spans="1:13" s="239" customFormat="1" ht="25.5">
      <c r="A28" s="134" t="s">
        <v>89</v>
      </c>
      <c r="B28" s="103" t="s">
        <v>215</v>
      </c>
      <c r="C28" s="110"/>
      <c r="D28" s="110"/>
      <c r="E28" s="110"/>
      <c r="F28" s="110"/>
      <c r="G28" s="109"/>
      <c r="H28" s="347"/>
    </row>
    <row r="29" spans="1:13" s="239" customFormat="1" ht="25.5">
      <c r="A29" s="134" t="s">
        <v>90</v>
      </c>
      <c r="B29" s="103" t="s">
        <v>216</v>
      </c>
      <c r="C29" s="247"/>
      <c r="D29" s="247"/>
      <c r="E29" s="247"/>
      <c r="F29" s="247"/>
      <c r="G29" s="356"/>
      <c r="H29" s="347"/>
    </row>
    <row r="30" spans="1:13" s="239" customFormat="1" ht="15">
      <c r="A30" s="791" t="s">
        <v>777</v>
      </c>
      <c r="B30" s="791"/>
      <c r="C30" s="791"/>
      <c r="D30" s="791"/>
      <c r="E30" s="791"/>
      <c r="F30" s="791"/>
      <c r="G30" s="791"/>
      <c r="H30" s="347"/>
    </row>
    <row r="31" spans="1:13" s="239" customFormat="1" ht="15">
      <c r="A31" s="166"/>
      <c r="B31" s="366"/>
      <c r="C31" s="367"/>
      <c r="D31" s="367"/>
      <c r="E31" s="367"/>
      <c r="F31" s="367"/>
      <c r="G31" s="368"/>
      <c r="H31" s="347"/>
    </row>
    <row r="32" spans="1:13" s="345" customFormat="1">
      <c r="A32" s="250"/>
      <c r="B32" s="137"/>
      <c r="C32" s="251"/>
      <c r="D32" s="251"/>
      <c r="E32" s="251"/>
      <c r="F32" s="251"/>
      <c r="G32" s="137"/>
      <c r="I32" s="137"/>
      <c r="J32" s="137"/>
      <c r="K32" s="137"/>
      <c r="L32" s="137"/>
      <c r="M32" s="137"/>
    </row>
    <row r="33" spans="1:13" s="345" customFormat="1">
      <c r="A33" s="137"/>
      <c r="B33" s="252"/>
      <c r="C33" s="137"/>
      <c r="D33" s="137"/>
      <c r="E33" s="137"/>
      <c r="F33" s="137"/>
      <c r="G33" s="137"/>
      <c r="I33" s="137"/>
      <c r="J33" s="137"/>
      <c r="K33" s="137"/>
      <c r="L33" s="137"/>
      <c r="M33" s="137"/>
    </row>
    <row r="34" spans="1:13" s="345" customFormat="1">
      <c r="A34" s="254" t="s">
        <v>373</v>
      </c>
      <c r="B34" s="254"/>
      <c r="C34" s="255"/>
      <c r="D34" s="255"/>
      <c r="E34" s="255" t="s">
        <v>504</v>
      </c>
      <c r="F34" s="255"/>
      <c r="G34" s="255"/>
      <c r="I34" s="137"/>
      <c r="J34" s="137"/>
      <c r="K34" s="137"/>
      <c r="L34" s="137"/>
      <c r="M34" s="137"/>
    </row>
    <row r="35" spans="1:13" s="345" customFormat="1">
      <c r="A35" s="175" t="s">
        <v>375</v>
      </c>
      <c r="B35" s="175"/>
      <c r="C35" s="256"/>
      <c r="D35" s="256"/>
      <c r="E35" s="256" t="s">
        <v>376</v>
      </c>
      <c r="F35" s="255"/>
      <c r="G35" s="255"/>
      <c r="I35" s="137"/>
      <c r="J35" s="137"/>
      <c r="K35" s="137"/>
      <c r="L35" s="137"/>
      <c r="M35" s="137"/>
    </row>
    <row r="36" spans="1:13" s="345" customFormat="1">
      <c r="A36" s="257"/>
      <c r="B36" s="257"/>
      <c r="C36" s="259"/>
      <c r="D36" s="259"/>
      <c r="E36" s="259"/>
      <c r="F36" s="259"/>
      <c r="G36" s="241"/>
      <c r="I36" s="137"/>
      <c r="J36" s="137"/>
      <c r="K36" s="137"/>
      <c r="L36" s="137"/>
      <c r="M36" s="137"/>
    </row>
    <row r="37" spans="1:13" s="345" customFormat="1">
      <c r="A37" s="257"/>
      <c r="B37" s="257"/>
      <c r="C37" s="259"/>
      <c r="D37" s="259"/>
      <c r="E37" s="259"/>
      <c r="F37" s="259"/>
      <c r="G37" s="241"/>
      <c r="I37" s="137"/>
      <c r="J37" s="137"/>
      <c r="K37" s="137"/>
      <c r="L37" s="137"/>
      <c r="M37" s="137"/>
    </row>
    <row r="38" spans="1:13" s="345" customFormat="1">
      <c r="A38" s="257"/>
      <c r="B38" s="257"/>
      <c r="C38" s="259"/>
      <c r="D38" s="259"/>
      <c r="E38" s="259"/>
      <c r="F38" s="259"/>
      <c r="G38" s="241"/>
      <c r="I38" s="137"/>
      <c r="J38" s="137"/>
      <c r="K38" s="137"/>
      <c r="L38" s="137"/>
      <c r="M38" s="137"/>
    </row>
    <row r="39" spans="1:13" s="345" customFormat="1">
      <c r="A39" s="257"/>
      <c r="B39" s="257"/>
      <c r="C39" s="259"/>
      <c r="D39" s="259"/>
      <c r="E39" s="259"/>
      <c r="F39" s="259"/>
      <c r="G39" s="241"/>
      <c r="I39" s="137"/>
      <c r="J39" s="137"/>
      <c r="K39" s="137"/>
      <c r="L39" s="137"/>
      <c r="M39" s="137"/>
    </row>
    <row r="40" spans="1:13" s="345" customFormat="1">
      <c r="A40" s="257"/>
      <c r="B40" s="257"/>
      <c r="C40" s="259"/>
      <c r="D40" s="259"/>
      <c r="E40" s="259"/>
      <c r="F40" s="259"/>
      <c r="G40" s="241"/>
      <c r="I40" s="137"/>
      <c r="J40" s="137"/>
      <c r="K40" s="137"/>
      <c r="L40" s="137"/>
      <c r="M40" s="137"/>
    </row>
    <row r="41" spans="1:13" s="345" customFormat="1">
      <c r="A41" s="257"/>
      <c r="B41" s="257"/>
      <c r="C41" s="259"/>
      <c r="D41" s="259"/>
      <c r="E41" s="259"/>
      <c r="F41" s="259"/>
      <c r="G41" s="241"/>
      <c r="I41" s="137"/>
      <c r="J41" s="137"/>
      <c r="K41" s="137"/>
      <c r="L41" s="137"/>
      <c r="M41" s="137"/>
    </row>
    <row r="42" spans="1:13" s="345" customFormat="1">
      <c r="A42" s="257"/>
      <c r="B42" s="257"/>
      <c r="C42" s="259"/>
      <c r="D42" s="259"/>
      <c r="E42" s="259"/>
      <c r="F42" s="259"/>
      <c r="G42" s="241"/>
      <c r="I42" s="137"/>
      <c r="J42" s="137"/>
      <c r="K42" s="137"/>
      <c r="L42" s="137"/>
      <c r="M42" s="137"/>
    </row>
    <row r="43" spans="1:13" s="345" customFormat="1">
      <c r="A43" s="257"/>
      <c r="B43" s="257"/>
      <c r="C43" s="259"/>
      <c r="D43" s="259"/>
      <c r="E43" s="259"/>
      <c r="F43" s="259"/>
      <c r="G43" s="241"/>
      <c r="I43" s="137"/>
      <c r="J43" s="137"/>
      <c r="K43" s="137"/>
      <c r="L43" s="137"/>
      <c r="M43" s="137"/>
    </row>
    <row r="44" spans="1:13" s="345" customFormat="1">
      <c r="A44" s="369"/>
      <c r="B44" s="369"/>
      <c r="C44" s="370"/>
      <c r="D44" s="370"/>
      <c r="E44" s="370"/>
      <c r="F44" s="370"/>
      <c r="G44" s="371"/>
      <c r="I44" s="137"/>
      <c r="J44" s="137"/>
      <c r="K44" s="137"/>
      <c r="L44" s="137"/>
      <c r="M44" s="137"/>
    </row>
    <row r="45" spans="1:13" s="345" customFormat="1">
      <c r="A45" s="180" t="s">
        <v>664</v>
      </c>
      <c r="B45" s="180"/>
      <c r="C45" s="180"/>
      <c r="D45" s="171"/>
      <c r="E45" s="180" t="s">
        <v>377</v>
      </c>
      <c r="F45" s="180"/>
      <c r="G45" s="180"/>
      <c r="I45" s="137"/>
      <c r="J45" s="137"/>
      <c r="K45" s="137"/>
      <c r="L45" s="137"/>
      <c r="M45" s="137"/>
    </row>
    <row r="46" spans="1:13" s="345" customFormat="1">
      <c r="A46" s="181" t="s">
        <v>953</v>
      </c>
      <c r="B46" s="181"/>
      <c r="C46" s="171"/>
      <c r="D46" s="171"/>
      <c r="E46" s="171"/>
      <c r="F46" s="171"/>
      <c r="G46" s="171"/>
      <c r="I46" s="137"/>
      <c r="J46" s="137"/>
      <c r="K46" s="137"/>
      <c r="L46" s="137"/>
      <c r="M46" s="137"/>
    </row>
    <row r="47" spans="1:13" s="345" customFormat="1">
      <c r="A47" s="175" t="s">
        <v>661</v>
      </c>
      <c r="B47" s="175"/>
      <c r="C47" s="174"/>
      <c r="D47" s="174"/>
      <c r="E47" s="171"/>
      <c r="F47" s="171"/>
      <c r="G47" s="171"/>
      <c r="I47" s="137"/>
      <c r="J47" s="137"/>
      <c r="K47" s="137"/>
      <c r="L47" s="137"/>
      <c r="M47" s="137"/>
    </row>
  </sheetData>
  <mergeCells count="23">
    <mergeCell ref="A1:G1"/>
    <mergeCell ref="A2:G2"/>
    <mergeCell ref="A3:G3"/>
    <mergeCell ref="A4:G4"/>
    <mergeCell ref="A6:B6"/>
    <mergeCell ref="C6:G6"/>
    <mergeCell ref="A7:B7"/>
    <mergeCell ref="C7:G7"/>
    <mergeCell ref="A8:B8"/>
    <mergeCell ref="C8:G8"/>
    <mergeCell ref="A9:B9"/>
    <mergeCell ref="C9:E9"/>
    <mergeCell ref="A30:G30"/>
    <mergeCell ref="A12:A13"/>
    <mergeCell ref="B12:B13"/>
    <mergeCell ref="C12:D12"/>
    <mergeCell ref="E12:F12"/>
    <mergeCell ref="G12:G13"/>
    <mergeCell ref="A25:A26"/>
    <mergeCell ref="B25:B26"/>
    <mergeCell ref="C25:D25"/>
    <mergeCell ref="E25:F25"/>
    <mergeCell ref="G25:G2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7" customWidth="1"/>
    <col min="2" max="2" width="50" style="137" customWidth="1"/>
    <col min="3" max="3" width="25.85546875" style="253" customWidth="1"/>
    <col min="4" max="7" width="21.7109375" style="253" customWidth="1"/>
    <col min="8" max="8" width="10.7109375" style="137" bestFit="1" customWidth="1"/>
    <col min="9" max="9" width="16" style="137" bestFit="1" customWidth="1"/>
    <col min="10" max="10" width="10.7109375" style="137" bestFit="1" customWidth="1"/>
    <col min="11" max="16384" width="9.140625" style="137"/>
  </cols>
  <sheetData>
    <row r="1" spans="1:7">
      <c r="A1" s="802" t="s">
        <v>793</v>
      </c>
      <c r="B1" s="802"/>
      <c r="C1" s="802"/>
      <c r="D1" s="802"/>
      <c r="E1" s="802"/>
      <c r="F1" s="802"/>
      <c r="G1" s="802"/>
    </row>
    <row r="2" spans="1:7">
      <c r="A2" s="681" t="s">
        <v>894</v>
      </c>
      <c r="B2" s="681"/>
      <c r="C2" s="681"/>
      <c r="D2" s="681"/>
      <c r="E2" s="681"/>
      <c r="F2" s="681"/>
      <c r="G2" s="681"/>
    </row>
    <row r="3" spans="1:7" ht="35.25" customHeight="1">
      <c r="A3" s="755" t="s">
        <v>776</v>
      </c>
      <c r="B3" s="755"/>
      <c r="C3" s="755"/>
      <c r="D3" s="755"/>
      <c r="E3" s="755"/>
      <c r="F3" s="755"/>
      <c r="G3" s="755"/>
    </row>
    <row r="4" spans="1:7">
      <c r="A4" s="751" t="str">
        <f>'NGAY THANG'!C21</f>
        <v>Tại ngày 30 tháng 06 năm 2026 - As at 30 June 2026</v>
      </c>
      <c r="B4" s="682"/>
      <c r="C4" s="682"/>
      <c r="D4" s="682"/>
      <c r="E4" s="682"/>
      <c r="F4" s="682"/>
      <c r="G4" s="682"/>
    </row>
    <row r="5" spans="1:7">
      <c r="A5" s="468"/>
      <c r="B5" s="682"/>
      <c r="C5" s="682"/>
      <c r="D5" s="682"/>
      <c r="E5" s="682"/>
      <c r="F5" s="468"/>
    </row>
    <row r="6" spans="1:7" ht="27.75" customHeight="1">
      <c r="A6" s="794" t="s">
        <v>699</v>
      </c>
      <c r="B6" s="794"/>
      <c r="C6" s="683" t="s">
        <v>700</v>
      </c>
      <c r="D6" s="683"/>
      <c r="E6" s="683"/>
      <c r="F6" s="683"/>
      <c r="G6" s="683"/>
    </row>
    <row r="7" spans="1:7" ht="25.5" customHeight="1">
      <c r="A7" s="794" t="s">
        <v>701</v>
      </c>
      <c r="B7" s="794"/>
      <c r="C7" s="677" t="s">
        <v>702</v>
      </c>
      <c r="D7" s="677"/>
      <c r="E7" s="677"/>
      <c r="F7" s="677"/>
      <c r="G7" s="677"/>
    </row>
    <row r="8" spans="1:7" ht="25.5">
      <c r="A8" s="794" t="s">
        <v>703</v>
      </c>
      <c r="B8" s="794"/>
      <c r="C8" s="373" t="s">
        <v>704</v>
      </c>
      <c r="D8" s="373"/>
      <c r="E8" s="373"/>
      <c r="F8" s="373"/>
      <c r="G8" s="373"/>
    </row>
    <row r="9" spans="1:7" ht="25.5">
      <c r="A9" s="794" t="s">
        <v>705</v>
      </c>
      <c r="B9" s="794"/>
      <c r="C9" s="374" t="str">
        <f>'NGAY THANG'!C20</f>
        <v>Ngày 15 tháng 07 năm 2026
15/07/2026</v>
      </c>
      <c r="D9" s="374"/>
      <c r="E9" s="374"/>
      <c r="F9" s="374"/>
      <c r="G9" s="471"/>
    </row>
    <row r="10" spans="1:7">
      <c r="A10" s="260"/>
      <c r="B10" s="260"/>
      <c r="C10" s="260"/>
      <c r="D10" s="260"/>
      <c r="E10" s="260"/>
      <c r="F10" s="260"/>
      <c r="G10" s="260"/>
    </row>
    <row r="11" spans="1:7" s="138" customFormat="1">
      <c r="A11" s="115" t="s">
        <v>786</v>
      </c>
      <c r="B11" s="115"/>
      <c r="C11" s="115"/>
      <c r="D11" s="115"/>
      <c r="E11" s="115"/>
      <c r="F11" s="115"/>
      <c r="G11" s="261"/>
    </row>
    <row r="12" spans="1:7">
      <c r="A12" s="796" t="s">
        <v>217</v>
      </c>
      <c r="B12" s="796" t="s">
        <v>218</v>
      </c>
      <c r="C12" s="798" t="s">
        <v>219</v>
      </c>
      <c r="D12" s="799"/>
      <c r="E12" s="798" t="s">
        <v>220</v>
      </c>
      <c r="F12" s="799"/>
      <c r="G12" s="800" t="s">
        <v>221</v>
      </c>
    </row>
    <row r="13" spans="1:7">
      <c r="A13" s="797"/>
      <c r="B13" s="797"/>
      <c r="C13" s="245" t="s">
        <v>769</v>
      </c>
      <c r="D13" s="245" t="s">
        <v>798</v>
      </c>
      <c r="E13" s="245" t="s">
        <v>769</v>
      </c>
      <c r="F13" s="245" t="s">
        <v>798</v>
      </c>
      <c r="G13" s="801"/>
    </row>
    <row r="14" spans="1:7" s="135" customFormat="1" ht="51">
      <c r="A14" s="470" t="s">
        <v>59</v>
      </c>
      <c r="B14" s="101" t="s">
        <v>782</v>
      </c>
      <c r="C14" s="102"/>
      <c r="D14" s="102"/>
      <c r="E14" s="102"/>
      <c r="F14" s="102"/>
      <c r="G14" s="102"/>
    </row>
    <row r="15" spans="1:7" s="135" customFormat="1" ht="25.5">
      <c r="A15" s="134">
        <v>1</v>
      </c>
      <c r="B15" s="103" t="s">
        <v>223</v>
      </c>
      <c r="C15" s="104"/>
      <c r="D15" s="104"/>
      <c r="E15" s="104"/>
      <c r="F15" s="104"/>
      <c r="G15" s="104"/>
    </row>
    <row r="16" spans="1:7" s="135" customFormat="1" ht="25.5">
      <c r="A16" s="134">
        <v>2</v>
      </c>
      <c r="B16" s="103" t="s">
        <v>224</v>
      </c>
      <c r="C16" s="104"/>
      <c r="D16" s="104"/>
      <c r="E16" s="104"/>
      <c r="F16" s="104"/>
      <c r="G16" s="104"/>
    </row>
    <row r="17" spans="1:7" s="135" customFormat="1" ht="25.5">
      <c r="A17" s="134">
        <v>3</v>
      </c>
      <c r="B17" s="103" t="s">
        <v>780</v>
      </c>
      <c r="C17" s="104"/>
      <c r="D17" s="104"/>
      <c r="E17" s="104"/>
      <c r="F17" s="104"/>
      <c r="G17" s="102"/>
    </row>
    <row r="18" spans="1:7" s="135" customFormat="1" ht="25.5">
      <c r="A18" s="470" t="s">
        <v>87</v>
      </c>
      <c r="B18" s="101" t="s">
        <v>783</v>
      </c>
      <c r="C18" s="102"/>
      <c r="D18" s="102"/>
      <c r="E18" s="102"/>
      <c r="F18" s="102"/>
      <c r="G18" s="102"/>
    </row>
    <row r="19" spans="1:7" s="135" customFormat="1" ht="25.5">
      <c r="A19" s="134">
        <v>1</v>
      </c>
      <c r="B19" s="103" t="s">
        <v>781</v>
      </c>
      <c r="C19" s="104"/>
      <c r="D19" s="104"/>
      <c r="E19" s="104"/>
      <c r="F19" s="104"/>
      <c r="G19" s="104"/>
    </row>
    <row r="20" spans="1:7" s="135" customFormat="1" ht="25.5">
      <c r="A20" s="134">
        <v>2</v>
      </c>
      <c r="B20" s="103" t="s">
        <v>695</v>
      </c>
      <c r="C20" s="104"/>
      <c r="D20" s="104"/>
      <c r="E20" s="104"/>
      <c r="F20" s="104"/>
      <c r="G20" s="104"/>
    </row>
    <row r="21" spans="1:7" s="135" customFormat="1" ht="51">
      <c r="A21" s="470" t="s">
        <v>61</v>
      </c>
      <c r="B21" s="101" t="s">
        <v>784</v>
      </c>
      <c r="C21" s="102"/>
      <c r="D21" s="102"/>
      <c r="E21" s="102"/>
      <c r="F21" s="102"/>
      <c r="G21" s="102"/>
    </row>
    <row r="22" spans="1:7" s="135" customFormat="1" ht="25.5">
      <c r="A22" s="470" t="s">
        <v>91</v>
      </c>
      <c r="B22" s="101" t="s">
        <v>785</v>
      </c>
      <c r="C22" s="102"/>
      <c r="D22" s="102"/>
      <c r="E22" s="102"/>
      <c r="F22" s="102"/>
      <c r="G22" s="102"/>
    </row>
    <row r="23" spans="1:7" s="135" customFormat="1" ht="25.5">
      <c r="A23" s="134">
        <v>1</v>
      </c>
      <c r="B23" s="103" t="s">
        <v>233</v>
      </c>
      <c r="C23" s="104"/>
      <c r="D23" s="104"/>
      <c r="E23" s="104"/>
      <c r="F23" s="104"/>
      <c r="G23" s="104"/>
    </row>
    <row r="24" spans="1:7" ht="25.5">
      <c r="A24" s="134">
        <v>2</v>
      </c>
      <c r="B24" s="103" t="s">
        <v>234</v>
      </c>
      <c r="C24" s="104"/>
      <c r="D24" s="104"/>
      <c r="E24" s="104"/>
      <c r="F24" s="104"/>
      <c r="G24" s="104"/>
    </row>
    <row r="25" spans="1:7">
      <c r="A25" s="791" t="s">
        <v>777</v>
      </c>
      <c r="B25" s="791"/>
      <c r="C25" s="791"/>
      <c r="D25" s="791"/>
      <c r="E25" s="791"/>
      <c r="F25" s="791"/>
      <c r="G25" s="791"/>
    </row>
    <row r="27" spans="1:7">
      <c r="A27" s="263" t="s">
        <v>373</v>
      </c>
      <c r="B27" s="263"/>
      <c r="C27" s="264"/>
      <c r="D27" s="264"/>
      <c r="E27" s="264" t="s">
        <v>504</v>
      </c>
      <c r="F27" s="255"/>
      <c r="G27" s="255"/>
    </row>
    <row r="28" spans="1:7">
      <c r="A28" s="175" t="s">
        <v>375</v>
      </c>
      <c r="B28" s="175"/>
      <c r="C28" s="256"/>
      <c r="D28" s="256"/>
      <c r="E28" s="256" t="s">
        <v>376</v>
      </c>
      <c r="F28" s="256"/>
      <c r="G28" s="256"/>
    </row>
    <row r="29" spans="1:7">
      <c r="A29" s="257"/>
      <c r="B29" s="257"/>
      <c r="C29" s="264"/>
      <c r="D29" s="264"/>
      <c r="E29" s="264"/>
      <c r="F29" s="259"/>
      <c r="G29" s="259"/>
    </row>
    <row r="30" spans="1:7">
      <c r="A30" s="257"/>
      <c r="B30" s="257"/>
      <c r="C30" s="264"/>
      <c r="D30" s="264"/>
      <c r="E30" s="264"/>
      <c r="F30" s="259"/>
      <c r="G30" s="259"/>
    </row>
    <row r="31" spans="1:7">
      <c r="A31" s="257"/>
      <c r="B31" s="257"/>
      <c r="C31" s="264"/>
      <c r="D31" s="264"/>
      <c r="E31" s="264"/>
      <c r="F31" s="259"/>
      <c r="G31" s="259"/>
    </row>
    <row r="32" spans="1:7">
      <c r="A32" s="257"/>
      <c r="B32" s="257"/>
      <c r="C32" s="264"/>
      <c r="D32" s="264"/>
      <c r="E32" s="264"/>
      <c r="F32" s="259"/>
      <c r="G32" s="259"/>
    </row>
    <row r="33" spans="1:7">
      <c r="A33" s="257"/>
      <c r="B33" s="257"/>
      <c r="C33" s="264"/>
      <c r="D33" s="264"/>
      <c r="E33" s="264"/>
      <c r="F33" s="259"/>
      <c r="G33" s="259"/>
    </row>
    <row r="34" spans="1:7">
      <c r="A34" s="257"/>
      <c r="B34" s="257"/>
      <c r="C34" s="264"/>
      <c r="D34" s="264"/>
      <c r="E34" s="264"/>
      <c r="F34" s="259"/>
      <c r="G34" s="259"/>
    </row>
    <row r="35" spans="1:7">
      <c r="A35" s="257"/>
      <c r="B35" s="257"/>
      <c r="C35" s="264"/>
      <c r="D35" s="264"/>
      <c r="E35" s="264"/>
      <c r="F35" s="259"/>
      <c r="G35" s="259"/>
    </row>
    <row r="36" spans="1:7">
      <c r="A36" s="257"/>
      <c r="B36" s="257"/>
      <c r="C36" s="264"/>
      <c r="D36" s="264"/>
      <c r="E36" s="264"/>
      <c r="F36" s="259"/>
      <c r="G36" s="259"/>
    </row>
    <row r="37" spans="1:7">
      <c r="A37" s="257"/>
      <c r="B37" s="257"/>
      <c r="C37" s="264"/>
      <c r="D37" s="264"/>
      <c r="E37" s="264"/>
      <c r="F37" s="259"/>
      <c r="G37" s="259"/>
    </row>
    <row r="38" spans="1:7">
      <c r="A38" s="369"/>
      <c r="B38" s="369"/>
      <c r="C38" s="375"/>
      <c r="D38" s="375"/>
      <c r="E38" s="375"/>
      <c r="F38" s="370"/>
      <c r="G38" s="370"/>
    </row>
    <row r="39" spans="1:7">
      <c r="A39" s="265" t="s">
        <v>664</v>
      </c>
      <c r="B39" s="180"/>
      <c r="C39" s="265"/>
      <c r="D39" s="266"/>
      <c r="E39" s="265" t="s">
        <v>377</v>
      </c>
      <c r="F39" s="180"/>
      <c r="G39" s="180"/>
    </row>
    <row r="40" spans="1:7">
      <c r="A40" s="266" t="s">
        <v>953</v>
      </c>
      <c r="B40" s="181"/>
      <c r="C40" s="115"/>
      <c r="D40" s="115"/>
      <c r="E40" s="267"/>
      <c r="F40" s="267"/>
      <c r="G40" s="267"/>
    </row>
    <row r="41" spans="1:7">
      <c r="A41" s="241" t="s">
        <v>666</v>
      </c>
      <c r="B41" s="175"/>
      <c r="C41" s="241"/>
      <c r="D41" s="241"/>
      <c r="E41" s="267"/>
      <c r="F41" s="267"/>
      <c r="G41" s="267"/>
    </row>
  </sheetData>
  <mergeCells count="17">
    <mergeCell ref="A6:B6"/>
    <mergeCell ref="C6:G6"/>
    <mergeCell ref="A1:G1"/>
    <mergeCell ref="A2:G2"/>
    <mergeCell ref="A3:G3"/>
    <mergeCell ref="A4:G4"/>
    <mergeCell ref="B5:E5"/>
    <mergeCell ref="A25:G25"/>
    <mergeCell ref="A7:B7"/>
    <mergeCell ref="C7:G7"/>
    <mergeCell ref="A8:B8"/>
    <mergeCell ref="A9:B9"/>
    <mergeCell ref="A12:A13"/>
    <mergeCell ref="B12:B13"/>
    <mergeCell ref="C12:D12"/>
    <mergeCell ref="E12:F12"/>
    <mergeCell ref="G12:G13"/>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70"/>
    <col min="2" max="2" width="27.42578125" style="270" customWidth="1"/>
    <col min="3" max="3" width="12.5703125" style="270" customWidth="1"/>
    <col min="4" max="4" width="12.42578125" style="270" customWidth="1"/>
    <col min="5" max="5" width="14.7109375" style="270" customWidth="1"/>
    <col min="6" max="6" width="14.140625" style="270" customWidth="1"/>
    <col min="7" max="7" width="18.5703125" style="270" customWidth="1"/>
    <col min="8" max="8" width="25.42578125" style="279" customWidth="1"/>
    <col min="9" max="9" width="14.85546875" style="308" bestFit="1" customWidth="1"/>
    <col min="10" max="13" width="21.140625" style="270" customWidth="1"/>
    <col min="14" max="14" width="13.42578125" style="270" bestFit="1" customWidth="1"/>
    <col min="15" max="15" width="8" style="270" bestFit="1" customWidth="1"/>
    <col min="16" max="20" width="9.140625" style="270"/>
    <col min="21" max="21" width="12" style="270" bestFit="1" customWidth="1"/>
    <col min="22" max="22" width="13.42578125" style="270" bestFit="1" customWidth="1"/>
    <col min="23" max="16384" width="9.140625" style="270"/>
  </cols>
  <sheetData>
    <row r="1" spans="1:13" ht="29.25" customHeight="1">
      <c r="A1" s="808" t="s">
        <v>793</v>
      </c>
      <c r="B1" s="808"/>
      <c r="C1" s="808"/>
      <c r="D1" s="808"/>
      <c r="E1" s="808"/>
      <c r="F1" s="808"/>
      <c r="G1" s="808"/>
      <c r="H1" s="808"/>
      <c r="I1" s="268"/>
      <c r="J1" s="269"/>
      <c r="K1" s="269"/>
      <c r="L1" s="269"/>
      <c r="M1" s="269"/>
    </row>
    <row r="2" spans="1:13" ht="43.15" customHeight="1">
      <c r="A2" s="809" t="s">
        <v>894</v>
      </c>
      <c r="B2" s="809"/>
      <c r="C2" s="809"/>
      <c r="D2" s="809"/>
      <c r="E2" s="809"/>
      <c r="F2" s="809"/>
      <c r="G2" s="809"/>
      <c r="H2" s="809"/>
      <c r="I2" s="271"/>
      <c r="J2" s="272"/>
      <c r="K2" s="272"/>
      <c r="L2" s="272"/>
      <c r="M2" s="272"/>
    </row>
    <row r="3" spans="1:13" ht="37.15" customHeight="1">
      <c r="A3" s="810" t="s">
        <v>776</v>
      </c>
      <c r="B3" s="810"/>
      <c r="C3" s="810"/>
      <c r="D3" s="810"/>
      <c r="E3" s="810"/>
      <c r="F3" s="810"/>
      <c r="G3" s="810"/>
      <c r="H3" s="810"/>
      <c r="I3" s="273"/>
      <c r="J3" s="478"/>
      <c r="K3" s="478"/>
      <c r="L3" s="478"/>
      <c r="M3" s="478"/>
    </row>
    <row r="4" spans="1:13" ht="14.25" customHeight="1">
      <c r="A4" s="811" t="str">
        <f>'NGAY THANG'!C21</f>
        <v>Tại ngày 30 tháng 06 năm 2026 - As at 30 June 2026</v>
      </c>
      <c r="B4" s="812"/>
      <c r="C4" s="812"/>
      <c r="D4" s="812"/>
      <c r="E4" s="812"/>
      <c r="F4" s="812"/>
      <c r="G4" s="812"/>
      <c r="H4" s="812"/>
      <c r="I4" s="56"/>
      <c r="J4" s="472"/>
      <c r="K4" s="472"/>
      <c r="L4" s="472"/>
      <c r="M4" s="472"/>
    </row>
    <row r="5" spans="1:13" ht="13.5" customHeight="1">
      <c r="A5" s="472"/>
      <c r="B5" s="472"/>
      <c r="C5" s="472"/>
      <c r="D5" s="472"/>
      <c r="E5" s="472"/>
      <c r="F5" s="472"/>
      <c r="G5" s="472"/>
      <c r="H5" s="274"/>
      <c r="I5" s="56"/>
      <c r="J5" s="472"/>
      <c r="K5" s="472"/>
      <c r="L5" s="472"/>
      <c r="M5" s="472"/>
    </row>
    <row r="6" spans="1:13" ht="31.5" customHeight="1">
      <c r="A6" s="804" t="s">
        <v>539</v>
      </c>
      <c r="B6" s="804"/>
      <c r="C6" s="806" t="s">
        <v>540</v>
      </c>
      <c r="D6" s="806"/>
      <c r="E6" s="806"/>
      <c r="F6" s="806"/>
      <c r="G6" s="806"/>
      <c r="H6" s="806"/>
      <c r="I6" s="275"/>
      <c r="J6" s="469"/>
      <c r="K6" s="469"/>
      <c r="L6" s="469"/>
      <c r="M6" s="469"/>
    </row>
    <row r="7" spans="1:13" ht="31.5" customHeight="1">
      <c r="A7" s="804" t="s">
        <v>541</v>
      </c>
      <c r="B7" s="804"/>
      <c r="C7" s="805" t="s">
        <v>662</v>
      </c>
      <c r="D7" s="805"/>
      <c r="E7" s="805"/>
      <c r="F7" s="805"/>
      <c r="G7" s="805"/>
      <c r="H7" s="805"/>
      <c r="I7" s="276"/>
      <c r="J7" s="467"/>
      <c r="K7" s="467"/>
      <c r="L7" s="467"/>
      <c r="M7" s="467"/>
    </row>
    <row r="8" spans="1:13" ht="31.5" customHeight="1">
      <c r="A8" s="804" t="s">
        <v>542</v>
      </c>
      <c r="B8" s="804"/>
      <c r="C8" s="806" t="s">
        <v>663</v>
      </c>
      <c r="D8" s="806"/>
      <c r="E8" s="806"/>
      <c r="F8" s="806"/>
      <c r="G8" s="806"/>
      <c r="H8" s="806"/>
      <c r="I8" s="275"/>
      <c r="J8" s="469"/>
      <c r="K8" s="469"/>
      <c r="L8" s="469"/>
      <c r="M8" s="469"/>
    </row>
    <row r="9" spans="1:13" ht="31.5" customHeight="1">
      <c r="A9" s="804" t="s">
        <v>543</v>
      </c>
      <c r="B9" s="804"/>
      <c r="C9" s="807" t="str">
        <f>'NGAY THANG'!C20</f>
        <v>Ngày 15 tháng 07 năm 2026
15/07/2026</v>
      </c>
      <c r="D9" s="807"/>
      <c r="E9" s="807"/>
      <c r="F9" s="807"/>
      <c r="G9" s="807"/>
      <c r="H9" s="807"/>
      <c r="I9" s="277"/>
      <c r="J9" s="277"/>
      <c r="K9" s="277"/>
      <c r="L9" s="277"/>
      <c r="M9" s="277"/>
    </row>
    <row r="10" spans="1:13" ht="9" customHeight="1">
      <c r="A10" s="278"/>
      <c r="B10" s="278"/>
      <c r="C10" s="278"/>
      <c r="D10" s="278"/>
      <c r="E10" s="278"/>
      <c r="F10" s="278"/>
      <c r="G10" s="278"/>
      <c r="I10" s="280"/>
      <c r="J10" s="281"/>
      <c r="K10" s="281"/>
      <c r="L10" s="281"/>
      <c r="M10" s="281"/>
    </row>
    <row r="11" spans="1:13" ht="17.45" customHeight="1">
      <c r="A11" s="435" t="s">
        <v>963</v>
      </c>
      <c r="B11" s="282"/>
      <c r="C11" s="282"/>
      <c r="D11" s="282"/>
      <c r="E11" s="282"/>
      <c r="F11" s="282"/>
      <c r="G11" s="282"/>
      <c r="H11" s="283"/>
      <c r="I11" s="284"/>
      <c r="J11" s="285"/>
      <c r="K11" s="285"/>
      <c r="L11" s="285"/>
      <c r="M11" s="285"/>
    </row>
    <row r="12" spans="1:13" ht="59.25" customHeight="1">
      <c r="A12" s="803" t="s">
        <v>43</v>
      </c>
      <c r="B12" s="803" t="s">
        <v>197</v>
      </c>
      <c r="C12" s="803" t="s">
        <v>199</v>
      </c>
      <c r="D12" s="803" t="s">
        <v>200</v>
      </c>
      <c r="E12" s="803"/>
      <c r="F12" s="803" t="s">
        <v>201</v>
      </c>
      <c r="G12" s="803"/>
      <c r="H12" s="803" t="s">
        <v>202</v>
      </c>
      <c r="I12" s="286"/>
      <c r="J12" s="287"/>
      <c r="K12" s="287"/>
      <c r="L12" s="287"/>
      <c r="M12" s="287"/>
    </row>
    <row r="13" spans="1:13" ht="30" customHeight="1">
      <c r="A13" s="803"/>
      <c r="B13" s="803"/>
      <c r="C13" s="803"/>
      <c r="D13" s="477" t="s">
        <v>769</v>
      </c>
      <c r="E13" s="477" t="s">
        <v>798</v>
      </c>
      <c r="F13" s="477" t="s">
        <v>769</v>
      </c>
      <c r="G13" s="477" t="s">
        <v>798</v>
      </c>
      <c r="H13" s="803"/>
      <c r="I13" s="286"/>
      <c r="J13" s="287"/>
      <c r="K13" s="287"/>
      <c r="L13" s="287"/>
      <c r="M13" s="287"/>
    </row>
    <row r="14" spans="1:13" ht="39" customHeight="1">
      <c r="A14" s="477" t="s">
        <v>59</v>
      </c>
      <c r="B14" s="248" t="s">
        <v>788</v>
      </c>
      <c r="C14" s="477"/>
      <c r="D14" s="477"/>
      <c r="E14" s="477"/>
      <c r="F14" s="477"/>
      <c r="G14" s="477"/>
      <c r="H14" s="477"/>
      <c r="I14" s="286"/>
      <c r="J14" s="287"/>
      <c r="K14" s="287"/>
      <c r="L14" s="287"/>
      <c r="M14" s="287"/>
    </row>
    <row r="15" spans="1:13" ht="19.5" customHeight="1">
      <c r="A15" s="477">
        <v>1</v>
      </c>
      <c r="B15" s="477"/>
      <c r="C15" s="477"/>
      <c r="D15" s="477"/>
      <c r="E15" s="477"/>
      <c r="F15" s="477"/>
      <c r="G15" s="477"/>
      <c r="H15" s="477"/>
      <c r="I15" s="286"/>
      <c r="J15" s="287"/>
      <c r="K15" s="287"/>
      <c r="L15" s="287"/>
      <c r="M15" s="287"/>
    </row>
    <row r="16" spans="1:13" ht="33" customHeight="1">
      <c r="A16" s="477"/>
      <c r="B16" s="248" t="s">
        <v>203</v>
      </c>
      <c r="C16" s="477"/>
      <c r="D16" s="477"/>
      <c r="E16" s="477"/>
      <c r="F16" s="477"/>
      <c r="G16" s="477"/>
      <c r="H16" s="477"/>
      <c r="I16" s="286"/>
      <c r="J16" s="287"/>
      <c r="K16" s="287"/>
      <c r="L16" s="287"/>
      <c r="M16" s="287"/>
    </row>
    <row r="17" spans="1:14" ht="28.5" customHeight="1">
      <c r="A17" s="477" t="s">
        <v>87</v>
      </c>
      <c r="B17" s="248" t="s">
        <v>787</v>
      </c>
      <c r="C17" s="477"/>
      <c r="D17" s="477"/>
      <c r="E17" s="477"/>
      <c r="F17" s="477"/>
      <c r="G17" s="477"/>
      <c r="H17" s="477"/>
      <c r="I17" s="286"/>
      <c r="J17" s="287"/>
      <c r="K17" s="287"/>
      <c r="L17" s="287"/>
      <c r="M17" s="287"/>
    </row>
    <row r="18" spans="1:14" ht="19.5" customHeight="1">
      <c r="A18" s="477">
        <v>1</v>
      </c>
      <c r="B18" s="248"/>
      <c r="C18" s="477"/>
      <c r="D18" s="477"/>
      <c r="E18" s="477"/>
      <c r="F18" s="477"/>
      <c r="G18" s="477"/>
      <c r="H18" s="477"/>
      <c r="I18" s="286"/>
      <c r="J18" s="287"/>
      <c r="K18" s="287"/>
      <c r="L18" s="287"/>
      <c r="M18" s="287"/>
    </row>
    <row r="19" spans="1:14" ht="34.5" customHeight="1">
      <c r="A19" s="477"/>
      <c r="B19" s="248" t="s">
        <v>203</v>
      </c>
      <c r="C19" s="477"/>
      <c r="D19" s="477"/>
      <c r="E19" s="477"/>
      <c r="F19" s="477"/>
      <c r="G19" s="477"/>
      <c r="H19" s="477"/>
      <c r="I19" s="286"/>
      <c r="J19" s="287"/>
      <c r="K19" s="287"/>
      <c r="L19" s="287"/>
      <c r="M19" s="287"/>
    </row>
    <row r="20" spans="1:14" ht="30" customHeight="1">
      <c r="A20" s="376" t="s">
        <v>61</v>
      </c>
      <c r="B20" s="107" t="s">
        <v>196</v>
      </c>
      <c r="C20" s="348"/>
      <c r="D20" s="107"/>
      <c r="E20" s="107"/>
      <c r="F20" s="429"/>
      <c r="G20" s="429"/>
      <c r="H20" s="430"/>
      <c r="I20" s="61"/>
      <c r="J20" s="61"/>
      <c r="K20" s="57"/>
      <c r="L20" s="57"/>
      <c r="M20" s="57"/>
      <c r="N20" s="288"/>
    </row>
    <row r="21" spans="1:14" ht="30" customHeight="1">
      <c r="A21" s="376">
        <v>1</v>
      </c>
      <c r="B21" s="107"/>
      <c r="C21" s="348"/>
      <c r="D21" s="107"/>
      <c r="E21" s="107"/>
      <c r="F21" s="429"/>
      <c r="G21" s="429"/>
      <c r="H21" s="430"/>
      <c r="I21" s="61"/>
      <c r="J21" s="61"/>
      <c r="K21" s="57"/>
      <c r="L21" s="57"/>
      <c r="M21" s="57"/>
      <c r="N21" s="288"/>
    </row>
    <row r="22" spans="1:14" s="133" customFormat="1" ht="25.5">
      <c r="A22" s="289"/>
      <c r="B22" s="107" t="s">
        <v>203</v>
      </c>
      <c r="C22" s="348"/>
      <c r="D22" s="350"/>
      <c r="E22" s="350"/>
      <c r="F22" s="352"/>
      <c r="G22" s="352"/>
      <c r="H22" s="430"/>
    </row>
    <row r="23" spans="1:14" s="292" customFormat="1" ht="25.5">
      <c r="A23" s="376" t="s">
        <v>60</v>
      </c>
      <c r="B23" s="107" t="s">
        <v>789</v>
      </c>
      <c r="C23" s="348"/>
      <c r="D23" s="350"/>
      <c r="E23" s="350"/>
      <c r="F23" s="348"/>
      <c r="G23" s="348"/>
      <c r="H23" s="436"/>
    </row>
    <row r="24" spans="1:14" s="292" customFormat="1" ht="15">
      <c r="A24" s="376">
        <v>1</v>
      </c>
      <c r="B24" s="107"/>
      <c r="C24" s="348"/>
      <c r="D24" s="350"/>
      <c r="E24" s="350"/>
      <c r="F24" s="348"/>
      <c r="G24" s="348"/>
      <c r="H24" s="436"/>
    </row>
    <row r="25" spans="1:14" s="292" customFormat="1" ht="25.5">
      <c r="A25" s="289"/>
      <c r="B25" s="107" t="s">
        <v>203</v>
      </c>
      <c r="C25" s="291"/>
      <c r="D25" s="291"/>
      <c r="E25" s="291"/>
      <c r="F25" s="291"/>
      <c r="G25" s="291"/>
      <c r="H25" s="436"/>
    </row>
    <row r="26" spans="1:14" s="292" customFormat="1" ht="25.5">
      <c r="A26" s="376" t="s">
        <v>92</v>
      </c>
      <c r="B26" s="107" t="s">
        <v>790</v>
      </c>
      <c r="C26" s="350"/>
      <c r="D26" s="350"/>
      <c r="E26" s="350"/>
      <c r="F26" s="350"/>
      <c r="G26" s="350"/>
      <c r="H26" s="436"/>
    </row>
    <row r="27" spans="1:14" s="292" customFormat="1" ht="15">
      <c r="A27" s="376">
        <v>1</v>
      </c>
      <c r="B27" s="289"/>
      <c r="C27" s="351"/>
      <c r="D27" s="351"/>
      <c r="E27" s="351"/>
      <c r="F27" s="437"/>
      <c r="G27" s="437"/>
      <c r="H27" s="438"/>
    </row>
    <row r="28" spans="1:14" s="290" customFormat="1" ht="25.5">
      <c r="A28" s="289"/>
      <c r="B28" s="107" t="s">
        <v>203</v>
      </c>
      <c r="C28" s="352"/>
      <c r="D28" s="350"/>
      <c r="E28" s="350"/>
      <c r="F28" s="352"/>
      <c r="G28" s="352"/>
      <c r="H28" s="434"/>
    </row>
    <row r="29" spans="1:14" s="293" customFormat="1" ht="25.5">
      <c r="A29" s="376" t="s">
        <v>93</v>
      </c>
      <c r="B29" s="107" t="s">
        <v>242</v>
      </c>
      <c r="C29" s="348"/>
      <c r="D29" s="350"/>
      <c r="E29" s="350"/>
      <c r="F29" s="348"/>
      <c r="G29" s="348"/>
      <c r="H29" s="436"/>
    </row>
    <row r="30" spans="1:14" s="293" customFormat="1" ht="15">
      <c r="A30" s="376">
        <v>1</v>
      </c>
      <c r="B30" s="289"/>
      <c r="C30" s="353"/>
      <c r="D30" s="353"/>
      <c r="E30" s="353"/>
      <c r="F30" s="432"/>
      <c r="G30" s="432"/>
      <c r="H30" s="431"/>
    </row>
    <row r="31" spans="1:14" s="290" customFormat="1" ht="25.5">
      <c r="A31" s="107"/>
      <c r="B31" s="107" t="s">
        <v>203</v>
      </c>
      <c r="C31" s="350"/>
      <c r="D31" s="350"/>
      <c r="E31" s="350"/>
      <c r="F31" s="352"/>
      <c r="G31" s="352"/>
      <c r="H31" s="434"/>
    </row>
    <row r="32" spans="1:14" s="133" customFormat="1" ht="25.5">
      <c r="A32" s="376" t="s">
        <v>62</v>
      </c>
      <c r="B32" s="107" t="s">
        <v>239</v>
      </c>
      <c r="C32" s="352"/>
      <c r="D32" s="350"/>
      <c r="E32" s="350"/>
      <c r="F32" s="291"/>
      <c r="G32" s="291"/>
      <c r="H32" s="434"/>
      <c r="I32" s="344"/>
    </row>
    <row r="33" spans="1:13">
      <c r="A33" s="294"/>
      <c r="B33" s="294"/>
      <c r="C33" s="354"/>
      <c r="D33" s="355"/>
      <c r="E33" s="355"/>
      <c r="F33" s="354"/>
      <c r="G33" s="354"/>
      <c r="H33" s="433"/>
      <c r="I33" s="295"/>
      <c r="J33" s="296"/>
      <c r="K33" s="296"/>
      <c r="L33" s="296"/>
      <c r="M33" s="296"/>
    </row>
    <row r="34" spans="1:13">
      <c r="A34" s="791" t="s">
        <v>777</v>
      </c>
      <c r="B34" s="791"/>
      <c r="C34" s="791"/>
      <c r="D34" s="791"/>
      <c r="E34" s="791"/>
      <c r="F34" s="791"/>
      <c r="G34" s="791"/>
    </row>
    <row r="36" spans="1:13" ht="12.75" customHeight="1">
      <c r="A36" s="173" t="s">
        <v>373</v>
      </c>
      <c r="B36" s="173"/>
      <c r="C36" s="278"/>
      <c r="F36" s="297" t="s">
        <v>504</v>
      </c>
      <c r="G36" s="297"/>
      <c r="H36" s="298"/>
      <c r="I36" s="298"/>
      <c r="J36" s="298"/>
      <c r="K36" s="298"/>
      <c r="L36" s="298"/>
      <c r="M36" s="298"/>
    </row>
    <row r="37" spans="1:13">
      <c r="A37" s="175" t="s">
        <v>375</v>
      </c>
      <c r="B37" s="299"/>
      <c r="C37" s="278"/>
      <c r="F37" s="270" t="s">
        <v>376</v>
      </c>
      <c r="H37" s="298"/>
      <c r="I37" s="298"/>
      <c r="J37" s="298"/>
      <c r="K37" s="298"/>
      <c r="L37" s="298"/>
      <c r="M37" s="298"/>
    </row>
    <row r="38" spans="1:13">
      <c r="A38" s="178"/>
      <c r="B38" s="178"/>
      <c r="C38" s="278"/>
      <c r="D38" s="179"/>
      <c r="E38" s="179"/>
      <c r="F38" s="179"/>
      <c r="G38" s="179"/>
      <c r="I38" s="280"/>
      <c r="J38" s="281"/>
      <c r="K38" s="281"/>
      <c r="L38" s="281"/>
      <c r="M38" s="281"/>
    </row>
    <row r="39" spans="1:13">
      <c r="A39" s="178"/>
      <c r="B39" s="178"/>
      <c r="C39" s="278"/>
      <c r="D39" s="179"/>
      <c r="E39" s="179"/>
      <c r="F39" s="179"/>
      <c r="G39" s="179"/>
      <c r="I39" s="280"/>
      <c r="J39" s="281"/>
      <c r="K39" s="281"/>
      <c r="L39" s="281"/>
      <c r="M39" s="281"/>
    </row>
    <row r="40" spans="1:13">
      <c r="A40" s="178"/>
      <c r="B40" s="178"/>
      <c r="C40" s="278"/>
      <c r="D40" s="179"/>
      <c r="E40" s="179"/>
      <c r="F40" s="179"/>
      <c r="G40" s="179"/>
      <c r="I40" s="280"/>
      <c r="J40" s="281"/>
      <c r="K40" s="281"/>
      <c r="L40" s="281"/>
      <c r="M40" s="281"/>
    </row>
    <row r="41" spans="1:13">
      <c r="A41" s="178"/>
      <c r="B41" s="178"/>
      <c r="C41" s="278"/>
      <c r="D41" s="179"/>
      <c r="E41" s="179"/>
      <c r="F41" s="179"/>
      <c r="G41" s="179"/>
      <c r="I41" s="280"/>
      <c r="J41" s="281"/>
      <c r="K41" s="281"/>
      <c r="L41" s="281"/>
      <c r="M41" s="281"/>
    </row>
    <row r="42" spans="1:13">
      <c r="A42" s="178"/>
      <c r="B42" s="178"/>
      <c r="C42" s="278"/>
      <c r="D42" s="179"/>
      <c r="E42" s="179"/>
      <c r="F42" s="179"/>
      <c r="G42" s="179"/>
      <c r="I42" s="280"/>
      <c r="J42" s="281"/>
      <c r="K42" s="281"/>
      <c r="L42" s="281"/>
      <c r="M42" s="281"/>
    </row>
    <row r="43" spans="1:13">
      <c r="A43" s="178"/>
      <c r="B43" s="178"/>
      <c r="C43" s="278"/>
      <c r="D43" s="179"/>
      <c r="E43" s="179"/>
      <c r="F43" s="179"/>
      <c r="G43" s="179"/>
      <c r="I43" s="280"/>
      <c r="J43" s="281"/>
      <c r="K43" s="281"/>
      <c r="L43" s="281"/>
      <c r="M43" s="281"/>
    </row>
    <row r="44" spans="1:13">
      <c r="A44" s="178"/>
      <c r="B44" s="178"/>
      <c r="C44" s="278"/>
      <c r="D44" s="179"/>
      <c r="E44" s="179"/>
      <c r="F44" s="179"/>
      <c r="G44" s="179"/>
      <c r="I44" s="280"/>
      <c r="J44" s="281"/>
      <c r="K44" s="281"/>
      <c r="L44" s="281"/>
      <c r="M44" s="281"/>
    </row>
    <row r="45" spans="1:13">
      <c r="A45" s="178"/>
      <c r="B45" s="178"/>
      <c r="C45" s="278"/>
      <c r="D45" s="179"/>
      <c r="E45" s="179"/>
      <c r="F45" s="179"/>
      <c r="G45" s="179"/>
      <c r="I45" s="280"/>
      <c r="J45" s="281"/>
      <c r="K45" s="281"/>
      <c r="L45" s="281"/>
      <c r="M45" s="281"/>
    </row>
    <row r="46" spans="1:13">
      <c r="A46" s="178"/>
      <c r="B46" s="178"/>
      <c r="C46" s="278"/>
      <c r="D46" s="179"/>
      <c r="E46" s="179"/>
      <c r="F46" s="179"/>
      <c r="G46" s="179"/>
      <c r="I46" s="280"/>
      <c r="J46" s="281"/>
      <c r="K46" s="281"/>
      <c r="L46" s="281"/>
      <c r="M46" s="281"/>
    </row>
    <row r="47" spans="1:13">
      <c r="A47" s="178"/>
      <c r="B47" s="178"/>
      <c r="C47" s="278"/>
      <c r="D47" s="179"/>
      <c r="E47" s="179"/>
      <c r="F47" s="179"/>
      <c r="G47" s="179"/>
      <c r="I47" s="280"/>
      <c r="J47" s="281"/>
      <c r="K47" s="281"/>
      <c r="L47" s="281"/>
      <c r="M47" s="281"/>
    </row>
    <row r="48" spans="1:13">
      <c r="A48" s="300"/>
      <c r="B48" s="300"/>
      <c r="C48" s="301"/>
      <c r="D48" s="179"/>
      <c r="E48" s="179"/>
      <c r="F48" s="179"/>
      <c r="G48" s="179"/>
      <c r="H48" s="377"/>
      <c r="I48" s="280"/>
      <c r="J48" s="281"/>
      <c r="K48" s="281"/>
      <c r="L48" s="281"/>
      <c r="M48" s="281"/>
    </row>
    <row r="49" spans="1:13">
      <c r="A49" s="171" t="s">
        <v>664</v>
      </c>
      <c r="B49" s="171"/>
      <c r="C49" s="278"/>
      <c r="D49" s="302"/>
      <c r="E49" s="302"/>
      <c r="F49" s="180" t="s">
        <v>377</v>
      </c>
      <c r="G49" s="180"/>
      <c r="H49" s="378"/>
      <c r="I49" s="303"/>
      <c r="J49" s="302"/>
      <c r="K49" s="302"/>
      <c r="L49" s="302"/>
      <c r="M49" s="302"/>
    </row>
    <row r="50" spans="1:13">
      <c r="A50" s="181" t="s">
        <v>953</v>
      </c>
      <c r="B50" s="181"/>
      <c r="C50" s="278"/>
      <c r="D50" s="304"/>
      <c r="E50" s="304"/>
      <c r="F50" s="267"/>
      <c r="G50" s="267"/>
      <c r="H50" s="304"/>
      <c r="I50" s="305"/>
      <c r="J50" s="304"/>
      <c r="K50" s="304"/>
      <c r="L50" s="304"/>
      <c r="M50" s="304"/>
    </row>
    <row r="51" spans="1:13">
      <c r="A51" s="175" t="s">
        <v>661</v>
      </c>
      <c r="B51" s="175"/>
      <c r="C51" s="278"/>
      <c r="D51" s="306"/>
      <c r="E51" s="306"/>
      <c r="F51" s="307"/>
      <c r="G51" s="307"/>
      <c r="H51" s="304"/>
      <c r="I51" s="305"/>
      <c r="J51" s="304"/>
      <c r="K51" s="304"/>
      <c r="L51" s="304"/>
      <c r="M51" s="304"/>
    </row>
  </sheetData>
  <mergeCells count="19">
    <mergeCell ref="A1:H1"/>
    <mergeCell ref="A2:H2"/>
    <mergeCell ref="A3:H3"/>
    <mergeCell ref="A4:H4"/>
    <mergeCell ref="A6:B6"/>
    <mergeCell ref="C6:H6"/>
    <mergeCell ref="H12:H13"/>
    <mergeCell ref="A7:B7"/>
    <mergeCell ref="C7:H7"/>
    <mergeCell ref="A8:B8"/>
    <mergeCell ref="C8:H8"/>
    <mergeCell ref="A9:B9"/>
    <mergeCell ref="C9:H9"/>
    <mergeCell ref="A34:G34"/>
    <mergeCell ref="A12:A13"/>
    <mergeCell ref="B12:B13"/>
    <mergeCell ref="C12:C13"/>
    <mergeCell ref="D12:E12"/>
    <mergeCell ref="F12:G12"/>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42" customWidth="1"/>
    <col min="2" max="2" width="51.85546875" style="310" customWidth="1"/>
    <col min="3" max="3" width="33.5703125" style="310" customWidth="1"/>
    <col min="4" max="4" width="37.42578125" style="310" customWidth="1"/>
    <col min="5" max="16384" width="9.140625" style="310"/>
  </cols>
  <sheetData>
    <row r="1" spans="1:4" ht="27.75" customHeight="1">
      <c r="A1" s="788" t="s">
        <v>793</v>
      </c>
      <c r="B1" s="788"/>
      <c r="C1" s="788"/>
      <c r="D1" s="788"/>
    </row>
    <row r="2" spans="1:4" ht="28.5" customHeight="1">
      <c r="A2" s="789" t="s">
        <v>896</v>
      </c>
      <c r="B2" s="789"/>
      <c r="C2" s="789"/>
      <c r="D2" s="789"/>
    </row>
    <row r="3" spans="1:4" ht="15" customHeight="1">
      <c r="A3" s="769" t="s">
        <v>796</v>
      </c>
      <c r="B3" s="769"/>
      <c r="C3" s="769"/>
      <c r="D3" s="769"/>
    </row>
    <row r="4" spans="1:4">
      <c r="A4" s="769"/>
      <c r="B4" s="769"/>
      <c r="C4" s="769"/>
      <c r="D4" s="769"/>
    </row>
    <row r="5" spans="1:4">
      <c r="A5" s="770" t="str">
        <f>Khac_06137!A4</f>
        <v>Tại ngày 30 tháng 06 năm 2026 - As at 30 June 2026</v>
      </c>
      <c r="B5" s="771"/>
      <c r="C5" s="771"/>
      <c r="D5" s="771"/>
    </row>
    <row r="6" spans="1:4">
      <c r="A6" s="360"/>
      <c r="B6" s="360"/>
      <c r="C6" s="360"/>
      <c r="D6" s="360"/>
    </row>
    <row r="7" spans="1:4" ht="31.5" customHeight="1">
      <c r="A7" s="785" t="s">
        <v>708</v>
      </c>
      <c r="B7" s="785"/>
      <c r="C7" s="785" t="s">
        <v>700</v>
      </c>
      <c r="D7" s="785"/>
    </row>
    <row r="8" spans="1:4" ht="33" customHeight="1">
      <c r="A8" s="784" t="s">
        <v>701</v>
      </c>
      <c r="B8" s="784"/>
      <c r="C8" s="784" t="s">
        <v>706</v>
      </c>
      <c r="D8" s="784"/>
    </row>
    <row r="9" spans="1:4" ht="31.5" customHeight="1">
      <c r="A9" s="785" t="s">
        <v>709</v>
      </c>
      <c r="B9" s="785"/>
      <c r="C9" s="785" t="s">
        <v>704</v>
      </c>
      <c r="D9" s="785"/>
    </row>
    <row r="10" spans="1:4" ht="31.5" customHeight="1">
      <c r="A10" s="784" t="s">
        <v>705</v>
      </c>
      <c r="B10" s="784"/>
      <c r="C10" s="786" t="str">
        <f>'NGAY THANG'!C20</f>
        <v>Ngày 15 tháng 07 năm 2026
15/07/2026</v>
      </c>
      <c r="D10" s="784"/>
    </row>
    <row r="11" spans="1:4">
      <c r="A11" s="379"/>
      <c r="B11" s="379"/>
      <c r="C11" s="379"/>
      <c r="D11" s="379"/>
    </row>
    <row r="12" spans="1:4">
      <c r="A12" s="781" t="s">
        <v>799</v>
      </c>
      <c r="B12" s="781"/>
      <c r="C12" s="781"/>
      <c r="D12" s="781"/>
    </row>
    <row r="13" spans="1:4" s="313" customFormat="1" ht="15.75" customHeight="1">
      <c r="A13" s="772" t="s">
        <v>710</v>
      </c>
      <c r="B13" s="772" t="s">
        <v>707</v>
      </c>
      <c r="C13" s="782" t="s">
        <v>768</v>
      </c>
      <c r="D13" s="782"/>
    </row>
    <row r="14" spans="1:4" s="313" customFormat="1" ht="21" customHeight="1">
      <c r="A14" s="773"/>
      <c r="B14" s="773"/>
      <c r="C14" s="314" t="s">
        <v>769</v>
      </c>
      <c r="D14" s="380" t="s">
        <v>797</v>
      </c>
    </row>
    <row r="15" spans="1:4" s="313" customFormat="1" ht="12.75">
      <c r="A15" s="315" t="s">
        <v>59</v>
      </c>
      <c r="B15" s="316" t="s">
        <v>770</v>
      </c>
      <c r="C15" s="317"/>
      <c r="D15" s="317"/>
    </row>
    <row r="16" spans="1:4" s="313" customFormat="1" ht="12.75">
      <c r="A16" s="315" t="s">
        <v>771</v>
      </c>
      <c r="B16" s="316" t="s">
        <v>772</v>
      </c>
      <c r="C16" s="318"/>
      <c r="D16" s="318"/>
    </row>
    <row r="17" spans="1:4" s="313" customFormat="1" ht="12.75">
      <c r="A17" s="315" t="s">
        <v>773</v>
      </c>
      <c r="B17" s="316" t="s">
        <v>774</v>
      </c>
      <c r="C17" s="318"/>
      <c r="D17" s="318"/>
    </row>
    <row r="18" spans="1:4" s="313" customFormat="1" ht="12.75">
      <c r="A18" s="315" t="s">
        <v>87</v>
      </c>
      <c r="B18" s="316" t="s">
        <v>791</v>
      </c>
      <c r="C18" s="318"/>
      <c r="D18" s="318"/>
    </row>
    <row r="19" spans="1:4" s="313" customFormat="1" ht="12.75">
      <c r="A19" s="315" t="s">
        <v>771</v>
      </c>
      <c r="B19" s="316" t="s">
        <v>772</v>
      </c>
      <c r="C19" s="318"/>
      <c r="D19" s="318"/>
    </row>
    <row r="20" spans="1:4" s="313" customFormat="1" ht="12.75">
      <c r="A20" s="315" t="s">
        <v>773</v>
      </c>
      <c r="B20" s="316" t="s">
        <v>774</v>
      </c>
      <c r="C20" s="318"/>
      <c r="D20" s="318"/>
    </row>
    <row r="21" spans="1:4" s="313" customFormat="1" ht="12.75">
      <c r="A21" s="315" t="s">
        <v>61</v>
      </c>
      <c r="B21" s="316" t="s">
        <v>792</v>
      </c>
      <c r="C21" s="318"/>
      <c r="D21" s="318"/>
    </row>
    <row r="22" spans="1:4" s="313" customFormat="1" ht="12.75">
      <c r="A22" s="315" t="s">
        <v>771</v>
      </c>
      <c r="B22" s="316" t="s">
        <v>772</v>
      </c>
      <c r="C22" s="318"/>
      <c r="D22" s="318"/>
    </row>
    <row r="23" spans="1:4" s="313" customFormat="1" ht="12.75">
      <c r="A23" s="315" t="s">
        <v>773</v>
      </c>
      <c r="B23" s="316" t="s">
        <v>774</v>
      </c>
      <c r="C23" s="318"/>
      <c r="D23" s="318"/>
    </row>
    <row r="24" spans="1:4" s="313" customFormat="1" ht="12.75">
      <c r="A24" s="315" t="s">
        <v>91</v>
      </c>
      <c r="B24" s="316" t="s">
        <v>775</v>
      </c>
      <c r="C24" s="318"/>
      <c r="D24" s="318"/>
    </row>
    <row r="25" spans="1:4" s="313" customFormat="1" ht="12.75">
      <c r="A25" s="324">
        <v>1</v>
      </c>
      <c r="B25" s="365" t="s">
        <v>772</v>
      </c>
      <c r="C25" s="318"/>
      <c r="D25" s="318"/>
    </row>
    <row r="26" spans="1:4" s="313" customFormat="1" ht="12.75">
      <c r="A26" s="324">
        <v>2</v>
      </c>
      <c r="B26" s="365" t="s">
        <v>774</v>
      </c>
      <c r="C26" s="318"/>
      <c r="D26" s="318"/>
    </row>
    <row r="27" spans="1:4" s="313" customFormat="1" ht="12.75">
      <c r="A27" s="783" t="s">
        <v>777</v>
      </c>
      <c r="B27" s="783"/>
      <c r="C27" s="783"/>
      <c r="D27" s="783"/>
    </row>
    <row r="28" spans="1:4" s="313" customFormat="1" ht="12.75">
      <c r="A28" s="326"/>
      <c r="B28" s="327"/>
      <c r="C28" s="327"/>
      <c r="D28" s="327"/>
    </row>
    <row r="29" spans="1:4" s="313" customFormat="1" ht="12.75">
      <c r="A29" s="328" t="s">
        <v>373</v>
      </c>
      <c r="B29" s="329"/>
      <c r="C29" s="327"/>
      <c r="D29" s="331" t="s">
        <v>504</v>
      </c>
    </row>
    <row r="30" spans="1:4" s="313" customFormat="1" ht="12.75">
      <c r="A30" s="332" t="s">
        <v>375</v>
      </c>
      <c r="B30" s="329"/>
      <c r="C30" s="327"/>
      <c r="D30" s="333" t="s">
        <v>376</v>
      </c>
    </row>
    <row r="31" spans="1:4">
      <c r="A31" s="329"/>
      <c r="B31" s="329"/>
      <c r="C31" s="312"/>
      <c r="D31" s="334"/>
    </row>
    <row r="32" spans="1:4">
      <c r="A32" s="329"/>
      <c r="B32" s="329"/>
      <c r="C32" s="312"/>
      <c r="D32" s="334"/>
    </row>
    <row r="33" spans="1:4">
      <c r="A33" s="329"/>
      <c r="B33" s="329"/>
      <c r="C33" s="312"/>
      <c r="D33" s="334"/>
    </row>
    <row r="34" spans="1:4">
      <c r="A34" s="329"/>
      <c r="B34" s="329"/>
      <c r="C34" s="312"/>
      <c r="D34" s="334"/>
    </row>
    <row r="35" spans="1:4">
      <c r="A35" s="329"/>
      <c r="B35" s="329"/>
      <c r="C35" s="312"/>
      <c r="D35" s="334"/>
    </row>
    <row r="36" spans="1:4">
      <c r="A36" s="329"/>
      <c r="B36" s="329"/>
      <c r="C36" s="312"/>
      <c r="D36" s="334"/>
    </row>
    <row r="37" spans="1:4">
      <c r="A37" s="335"/>
      <c r="B37" s="335"/>
      <c r="C37" s="337"/>
      <c r="D37" s="339"/>
    </row>
    <row r="38" spans="1:4">
      <c r="A38" s="340" t="s">
        <v>740</v>
      </c>
      <c r="B38" s="329"/>
      <c r="C38" s="312"/>
      <c r="D38" s="341" t="s">
        <v>741</v>
      </c>
    </row>
    <row r="39" spans="1:4">
      <c r="A39" s="114" t="s">
        <v>953</v>
      </c>
      <c r="B39" s="329"/>
      <c r="C39" s="312"/>
      <c r="D39" s="312"/>
    </row>
    <row r="40" spans="1:4">
      <c r="A40" s="329" t="s">
        <v>661</v>
      </c>
      <c r="B40" s="329"/>
      <c r="C40" s="312"/>
      <c r="D40" s="312"/>
    </row>
    <row r="41" spans="1:4">
      <c r="A41" s="310"/>
    </row>
  </sheetData>
  <mergeCells count="17">
    <mergeCell ref="A5:D5"/>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 ref="A3:D4"/>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50" customWidth="1"/>
    <col min="2" max="2" width="48.28515625" style="137" customWidth="1"/>
    <col min="3" max="3" width="12.28515625" style="251" customWidth="1"/>
    <col min="4" max="4" width="15.42578125" style="251" customWidth="1"/>
    <col min="5" max="5" width="15.7109375" style="251" customWidth="1"/>
    <col min="6" max="6" width="20.42578125" style="251" customWidth="1"/>
    <col min="7" max="7" width="24.28515625" style="137" customWidth="1"/>
    <col min="8" max="8" width="19.140625" style="345" bestFit="1" customWidth="1"/>
    <col min="9" max="9" width="9.140625" style="137"/>
    <col min="10" max="10" width="12.85546875" style="137" bestFit="1" customWidth="1"/>
    <col min="11" max="11" width="5.42578125" style="137" bestFit="1" customWidth="1"/>
    <col min="12" max="12" width="9.140625" style="137" customWidth="1"/>
    <col min="13" max="13" width="24.5703125" style="137" bestFit="1" customWidth="1"/>
    <col min="14" max="16384" width="9.140625" style="137"/>
  </cols>
  <sheetData>
    <row r="1" spans="1:13" ht="33.75" customHeight="1">
      <c r="A1" s="680" t="s">
        <v>793</v>
      </c>
      <c r="B1" s="680"/>
      <c r="C1" s="680"/>
      <c r="D1" s="680"/>
      <c r="E1" s="680"/>
      <c r="F1" s="680"/>
      <c r="G1" s="680"/>
    </row>
    <row r="2" spans="1:13" ht="34.5" customHeight="1">
      <c r="A2" s="681" t="s">
        <v>895</v>
      </c>
      <c r="B2" s="681"/>
      <c r="C2" s="681"/>
      <c r="D2" s="681"/>
      <c r="E2" s="681"/>
      <c r="F2" s="681"/>
      <c r="G2" s="681"/>
    </row>
    <row r="3" spans="1:13" ht="39.75" customHeight="1">
      <c r="A3" s="755" t="s">
        <v>776</v>
      </c>
      <c r="B3" s="755"/>
      <c r="C3" s="755"/>
      <c r="D3" s="755"/>
      <c r="E3" s="755"/>
      <c r="F3" s="755"/>
      <c r="G3" s="755"/>
    </row>
    <row r="4" spans="1:13">
      <c r="A4" s="751" t="str">
        <f>B04_181!A5</f>
        <v>Tại ngày 30 tháng 06 năm 2026 - As at 30 June 2026</v>
      </c>
      <c r="B4" s="682"/>
      <c r="C4" s="682"/>
      <c r="D4" s="682"/>
      <c r="E4" s="682"/>
      <c r="F4" s="682"/>
      <c r="G4" s="682"/>
    </row>
    <row r="5" spans="1:13">
      <c r="A5" s="357"/>
      <c r="B5" s="357"/>
      <c r="C5" s="357"/>
      <c r="D5" s="357"/>
      <c r="E5" s="357"/>
      <c r="F5" s="357"/>
      <c r="G5" s="357"/>
    </row>
    <row r="6" spans="1:13" s="138" customFormat="1" ht="28.5" customHeight="1">
      <c r="A6" s="794" t="s">
        <v>699</v>
      </c>
      <c r="B6" s="794"/>
      <c r="C6" s="683" t="s">
        <v>700</v>
      </c>
      <c r="D6" s="683"/>
      <c r="E6" s="683"/>
      <c r="F6" s="683"/>
      <c r="G6" s="683"/>
      <c r="H6" s="346"/>
    </row>
    <row r="7" spans="1:13" s="138" customFormat="1" ht="28.5" customHeight="1">
      <c r="A7" s="794" t="s">
        <v>701</v>
      </c>
      <c r="B7" s="794"/>
      <c r="C7" s="677" t="s">
        <v>778</v>
      </c>
      <c r="D7" s="677"/>
      <c r="E7" s="677"/>
      <c r="F7" s="677"/>
      <c r="G7" s="677"/>
      <c r="H7" s="346"/>
    </row>
    <row r="8" spans="1:13" s="138" customFormat="1" ht="28.5" customHeight="1">
      <c r="A8" s="794" t="s">
        <v>703</v>
      </c>
      <c r="B8" s="794"/>
      <c r="C8" s="683" t="s">
        <v>779</v>
      </c>
      <c r="D8" s="683"/>
      <c r="E8" s="683"/>
      <c r="F8" s="683"/>
      <c r="G8" s="683"/>
      <c r="H8" s="346"/>
    </row>
    <row r="9" spans="1:13" s="138" customFormat="1" ht="28.5" customHeight="1">
      <c r="A9" s="794" t="s">
        <v>705</v>
      </c>
      <c r="B9" s="794"/>
      <c r="C9" s="795" t="str">
        <f>'BC Han muc nuoc ngoai'!C10:D10</f>
        <v>Ngày 15 tháng 07 năm 2026
15/07/2026</v>
      </c>
      <c r="D9" s="795"/>
      <c r="E9" s="795"/>
      <c r="F9" s="359"/>
      <c r="G9" s="240"/>
      <c r="H9" s="346"/>
    </row>
    <row r="10" spans="1:13" ht="10.15" customHeight="1">
      <c r="A10" s="241"/>
      <c r="B10" s="241"/>
      <c r="C10" s="241"/>
      <c r="D10" s="241"/>
      <c r="E10" s="241"/>
      <c r="F10" s="241"/>
      <c r="G10" s="241"/>
    </row>
    <row r="11" spans="1:13" ht="18" customHeight="1">
      <c r="A11" s="242" t="s">
        <v>800</v>
      </c>
      <c r="B11" s="242"/>
      <c r="C11" s="242"/>
      <c r="D11" s="242"/>
      <c r="E11" s="242"/>
      <c r="F11" s="242"/>
      <c r="G11" s="243"/>
    </row>
    <row r="12" spans="1:13" ht="30.75" customHeight="1">
      <c r="A12" s="792" t="s">
        <v>217</v>
      </c>
      <c r="B12" s="792" t="s">
        <v>209</v>
      </c>
      <c r="C12" s="793" t="s">
        <v>219</v>
      </c>
      <c r="D12" s="793"/>
      <c r="E12" s="793" t="s">
        <v>220</v>
      </c>
      <c r="F12" s="793"/>
      <c r="G12" s="792" t="s">
        <v>609</v>
      </c>
      <c r="M12" s="246"/>
    </row>
    <row r="13" spans="1:13" ht="28.5" customHeight="1">
      <c r="A13" s="792"/>
      <c r="B13" s="792"/>
      <c r="C13" s="372" t="s">
        <v>769</v>
      </c>
      <c r="D13" s="372" t="s">
        <v>798</v>
      </c>
      <c r="E13" s="372" t="s">
        <v>769</v>
      </c>
      <c r="F13" s="372" t="s">
        <v>798</v>
      </c>
      <c r="G13" s="792"/>
      <c r="M13" s="246"/>
    </row>
    <row r="14" spans="1:13" s="239" customFormat="1" ht="25.5">
      <c r="A14" s="134" t="s">
        <v>79</v>
      </c>
      <c r="B14" s="103" t="s">
        <v>190</v>
      </c>
      <c r="C14" s="110"/>
      <c r="D14" s="110"/>
      <c r="E14" s="110"/>
      <c r="F14" s="110"/>
      <c r="G14" s="109"/>
      <c r="H14" s="347"/>
    </row>
    <row r="15" spans="1:13" s="239" customFormat="1" ht="25.5">
      <c r="A15" s="134"/>
      <c r="B15" s="103" t="s">
        <v>191</v>
      </c>
      <c r="C15" s="110"/>
      <c r="D15" s="110"/>
      <c r="E15" s="110"/>
      <c r="F15" s="110"/>
      <c r="G15" s="109"/>
      <c r="H15" s="347"/>
    </row>
    <row r="16" spans="1:13" s="239" customFormat="1" ht="25.5">
      <c r="A16" s="134"/>
      <c r="B16" s="103" t="s">
        <v>192</v>
      </c>
      <c r="C16" s="110"/>
      <c r="D16" s="110"/>
      <c r="E16" s="110"/>
      <c r="F16" s="110"/>
      <c r="G16" s="109"/>
      <c r="H16" s="347"/>
    </row>
    <row r="17" spans="1:13" s="239" customFormat="1" ht="25.5">
      <c r="A17" s="134"/>
      <c r="B17" s="103" t="s">
        <v>193</v>
      </c>
      <c r="C17" s="110"/>
      <c r="D17" s="110"/>
      <c r="E17" s="110"/>
      <c r="F17" s="110"/>
      <c r="G17" s="109"/>
      <c r="H17" s="347"/>
    </row>
    <row r="18" spans="1:13" s="239" customFormat="1" ht="25.5">
      <c r="A18" s="134" t="s">
        <v>80</v>
      </c>
      <c r="B18" s="103" t="s">
        <v>194</v>
      </c>
      <c r="C18" s="110"/>
      <c r="D18" s="110"/>
      <c r="E18" s="110"/>
      <c r="F18" s="110"/>
      <c r="G18" s="109"/>
      <c r="H18" s="347"/>
    </row>
    <row r="19" spans="1:13" s="239" customFormat="1" ht="25.5">
      <c r="A19" s="134" t="s">
        <v>81</v>
      </c>
      <c r="B19" s="103" t="s">
        <v>195</v>
      </c>
      <c r="C19" s="110"/>
      <c r="D19" s="110"/>
      <c r="E19" s="110"/>
      <c r="F19" s="110"/>
      <c r="G19" s="109"/>
      <c r="H19" s="347"/>
    </row>
    <row r="20" spans="1:13" s="239" customFormat="1" ht="25.5">
      <c r="A20" s="134" t="s">
        <v>82</v>
      </c>
      <c r="B20" s="103" t="s">
        <v>207</v>
      </c>
      <c r="C20" s="110"/>
      <c r="D20" s="110"/>
      <c r="E20" s="110"/>
      <c r="F20" s="110"/>
      <c r="G20" s="109"/>
      <c r="H20" s="347"/>
    </row>
    <row r="21" spans="1:13" s="239" customFormat="1" ht="38.25">
      <c r="A21" s="134" t="s">
        <v>83</v>
      </c>
      <c r="B21" s="103" t="s">
        <v>208</v>
      </c>
      <c r="C21" s="110"/>
      <c r="D21" s="110"/>
      <c r="E21" s="110"/>
      <c r="F21" s="110"/>
      <c r="G21" s="109"/>
      <c r="H21" s="347"/>
    </row>
    <row r="22" spans="1:13" s="239" customFormat="1" ht="25.5">
      <c r="A22" s="134" t="s">
        <v>84</v>
      </c>
      <c r="B22" s="103" t="s">
        <v>210</v>
      </c>
      <c r="C22" s="110"/>
      <c r="D22" s="110"/>
      <c r="E22" s="110"/>
      <c r="F22" s="110"/>
      <c r="G22" s="109"/>
      <c r="H22" s="347"/>
    </row>
    <row r="23" spans="1:13" s="239" customFormat="1" ht="25.5">
      <c r="A23" s="134" t="s">
        <v>85</v>
      </c>
      <c r="B23" s="103" t="s">
        <v>211</v>
      </c>
      <c r="C23" s="110"/>
      <c r="D23" s="110"/>
      <c r="E23" s="110"/>
      <c r="F23" s="110"/>
      <c r="G23" s="109"/>
      <c r="H23" s="347"/>
    </row>
    <row r="24" spans="1:13" s="239" customFormat="1" ht="25.5">
      <c r="A24" s="134" t="s">
        <v>86</v>
      </c>
      <c r="B24" s="103" t="s">
        <v>212</v>
      </c>
      <c r="C24" s="247"/>
      <c r="D24" s="247"/>
      <c r="E24" s="247"/>
      <c r="F24" s="247"/>
      <c r="G24" s="356"/>
      <c r="H24" s="347"/>
    </row>
    <row r="25" spans="1:13" ht="30.75" customHeight="1">
      <c r="A25" s="792" t="s">
        <v>217</v>
      </c>
      <c r="B25" s="792" t="s">
        <v>213</v>
      </c>
      <c r="C25" s="793" t="s">
        <v>219</v>
      </c>
      <c r="D25" s="793"/>
      <c r="E25" s="793" t="s">
        <v>220</v>
      </c>
      <c r="F25" s="793"/>
      <c r="G25" s="792" t="s">
        <v>609</v>
      </c>
      <c r="M25" s="246"/>
    </row>
    <row r="26" spans="1:13" ht="28.5" customHeight="1">
      <c r="A26" s="792"/>
      <c r="B26" s="792"/>
      <c r="C26" s="372" t="s">
        <v>769</v>
      </c>
      <c r="D26" s="372" t="s">
        <v>798</v>
      </c>
      <c r="E26" s="372" t="s">
        <v>769</v>
      </c>
      <c r="F26" s="372" t="s">
        <v>798</v>
      </c>
      <c r="G26" s="792"/>
      <c r="M26" s="246"/>
    </row>
    <row r="27" spans="1:13" s="239" customFormat="1" ht="38.25">
      <c r="A27" s="134" t="s">
        <v>88</v>
      </c>
      <c r="B27" s="103" t="s">
        <v>214</v>
      </c>
      <c r="C27" s="247"/>
      <c r="D27" s="247"/>
      <c r="E27" s="247"/>
      <c r="F27" s="247"/>
      <c r="G27" s="109"/>
      <c r="H27" s="347"/>
    </row>
    <row r="28" spans="1:13" s="239" customFormat="1" ht="25.5">
      <c r="A28" s="134" t="s">
        <v>89</v>
      </c>
      <c r="B28" s="103" t="s">
        <v>215</v>
      </c>
      <c r="C28" s="110"/>
      <c r="D28" s="110"/>
      <c r="E28" s="110"/>
      <c r="F28" s="110"/>
      <c r="G28" s="109"/>
      <c r="H28" s="347"/>
    </row>
    <row r="29" spans="1:13" s="239" customFormat="1" ht="25.5">
      <c r="A29" s="134" t="s">
        <v>90</v>
      </c>
      <c r="B29" s="103" t="s">
        <v>216</v>
      </c>
      <c r="C29" s="247"/>
      <c r="D29" s="247"/>
      <c r="E29" s="247"/>
      <c r="F29" s="247"/>
      <c r="G29" s="356"/>
      <c r="H29" s="347"/>
    </row>
    <row r="30" spans="1:13" s="239" customFormat="1" ht="15">
      <c r="A30" s="791" t="s">
        <v>777</v>
      </c>
      <c r="B30" s="791"/>
      <c r="C30" s="791"/>
      <c r="D30" s="791"/>
      <c r="E30" s="791"/>
      <c r="F30" s="791"/>
      <c r="G30" s="791"/>
      <c r="H30" s="347"/>
    </row>
    <row r="31" spans="1:13" s="239" customFormat="1" ht="15">
      <c r="A31" s="166"/>
      <c r="B31" s="366"/>
      <c r="C31" s="367"/>
      <c r="D31" s="367"/>
      <c r="E31" s="367"/>
      <c r="F31" s="367"/>
      <c r="G31" s="368"/>
      <c r="H31" s="347"/>
    </row>
    <row r="32" spans="1:13" s="345" customFormat="1" ht="11.25" customHeight="1">
      <c r="A32" s="250"/>
      <c r="B32" s="137"/>
      <c r="C32" s="251"/>
      <c r="D32" s="251"/>
      <c r="E32" s="251"/>
      <c r="F32" s="251"/>
      <c r="G32" s="137"/>
      <c r="I32" s="137"/>
      <c r="J32" s="137"/>
      <c r="K32" s="137"/>
      <c r="L32" s="137"/>
      <c r="M32" s="137"/>
    </row>
    <row r="33" spans="1:13" s="345" customFormat="1" ht="5.25" customHeight="1">
      <c r="A33" s="137"/>
      <c r="B33" s="252"/>
      <c r="C33" s="137"/>
      <c r="D33" s="137"/>
      <c r="E33" s="137"/>
      <c r="F33" s="137"/>
      <c r="G33" s="137"/>
      <c r="I33" s="137"/>
      <c r="J33" s="137"/>
      <c r="K33" s="137"/>
      <c r="L33" s="137"/>
      <c r="M33" s="137"/>
    </row>
    <row r="34" spans="1:13" s="345" customFormat="1" ht="12.75" customHeight="1">
      <c r="A34" s="254" t="s">
        <v>373</v>
      </c>
      <c r="B34" s="254"/>
      <c r="C34" s="255"/>
      <c r="D34" s="255"/>
      <c r="E34" s="255" t="s">
        <v>504</v>
      </c>
      <c r="F34" s="255"/>
      <c r="G34" s="255"/>
      <c r="I34" s="137"/>
      <c r="J34" s="137"/>
      <c r="K34" s="137"/>
      <c r="L34" s="137"/>
      <c r="M34" s="137"/>
    </row>
    <row r="35" spans="1:13" s="345" customFormat="1">
      <c r="A35" s="175" t="s">
        <v>375</v>
      </c>
      <c r="B35" s="175"/>
      <c r="C35" s="256"/>
      <c r="D35" s="256"/>
      <c r="E35" s="256" t="s">
        <v>376</v>
      </c>
      <c r="F35" s="255"/>
      <c r="G35" s="255"/>
      <c r="I35" s="137"/>
      <c r="J35" s="137"/>
      <c r="K35" s="137"/>
      <c r="L35" s="137"/>
      <c r="M35" s="137"/>
    </row>
    <row r="36" spans="1:13" s="345" customFormat="1">
      <c r="A36" s="257"/>
      <c r="B36" s="257"/>
      <c r="C36" s="259"/>
      <c r="D36" s="259"/>
      <c r="E36" s="259"/>
      <c r="F36" s="259"/>
      <c r="G36" s="241"/>
      <c r="I36" s="137"/>
      <c r="J36" s="137"/>
      <c r="K36" s="137"/>
      <c r="L36" s="137"/>
      <c r="M36" s="137"/>
    </row>
    <row r="37" spans="1:13" s="345" customFormat="1">
      <c r="A37" s="257"/>
      <c r="B37" s="257"/>
      <c r="C37" s="259"/>
      <c r="D37" s="259"/>
      <c r="E37" s="259"/>
      <c r="F37" s="259"/>
      <c r="G37" s="241"/>
      <c r="I37" s="137"/>
      <c r="J37" s="137"/>
      <c r="K37" s="137"/>
      <c r="L37" s="137"/>
      <c r="M37" s="137"/>
    </row>
    <row r="38" spans="1:13" s="345" customFormat="1">
      <c r="A38" s="257"/>
      <c r="B38" s="257"/>
      <c r="C38" s="259"/>
      <c r="D38" s="259"/>
      <c r="E38" s="259"/>
      <c r="F38" s="259"/>
      <c r="G38" s="241"/>
      <c r="I38" s="137"/>
      <c r="J38" s="137"/>
      <c r="K38" s="137"/>
      <c r="L38" s="137"/>
      <c r="M38" s="137"/>
    </row>
    <row r="39" spans="1:13" s="345" customFormat="1">
      <c r="A39" s="257"/>
      <c r="B39" s="257"/>
      <c r="C39" s="259"/>
      <c r="D39" s="259"/>
      <c r="E39" s="259"/>
      <c r="F39" s="259"/>
      <c r="G39" s="241"/>
      <c r="I39" s="137"/>
      <c r="J39" s="137"/>
      <c r="K39" s="137"/>
      <c r="L39" s="137"/>
      <c r="M39" s="137"/>
    </row>
    <row r="40" spans="1:13" s="345" customFormat="1" ht="65.25" customHeight="1">
      <c r="A40" s="369"/>
      <c r="B40" s="369"/>
      <c r="C40" s="370"/>
      <c r="D40" s="370"/>
      <c r="E40" s="370"/>
      <c r="F40" s="370"/>
      <c r="G40" s="371"/>
      <c r="I40" s="137"/>
      <c r="J40" s="137"/>
      <c r="K40" s="137"/>
      <c r="L40" s="137"/>
      <c r="M40" s="137"/>
    </row>
    <row r="41" spans="1:13" s="345" customFormat="1">
      <c r="A41" s="180" t="s">
        <v>664</v>
      </c>
      <c r="B41" s="180"/>
      <c r="C41" s="180"/>
      <c r="D41" s="171"/>
      <c r="E41" s="180" t="s">
        <v>377</v>
      </c>
      <c r="F41" s="180"/>
      <c r="G41" s="180"/>
      <c r="I41" s="137"/>
      <c r="J41" s="137"/>
      <c r="K41" s="137"/>
      <c r="L41" s="137"/>
      <c r="M41" s="137"/>
    </row>
    <row r="42" spans="1:13" s="345" customFormat="1">
      <c r="A42" s="181" t="s">
        <v>953</v>
      </c>
      <c r="B42" s="181"/>
      <c r="C42" s="171"/>
      <c r="D42" s="171"/>
      <c r="E42" s="171"/>
      <c r="F42" s="171"/>
      <c r="G42" s="171"/>
      <c r="I42" s="137"/>
      <c r="J42" s="137"/>
      <c r="K42" s="137"/>
      <c r="L42" s="137"/>
      <c r="M42" s="137"/>
    </row>
    <row r="43" spans="1:13" s="345" customFormat="1">
      <c r="A43" s="175" t="s">
        <v>661</v>
      </c>
      <c r="B43" s="175"/>
      <c r="C43" s="174"/>
      <c r="D43" s="174"/>
      <c r="E43" s="171"/>
      <c r="F43" s="171"/>
      <c r="G43" s="171"/>
      <c r="I43" s="137"/>
      <c r="J43" s="137"/>
      <c r="K43" s="137"/>
      <c r="L43" s="137"/>
      <c r="M43" s="137"/>
    </row>
  </sheetData>
  <mergeCells count="23">
    <mergeCell ref="G25:G26"/>
    <mergeCell ref="A1:G1"/>
    <mergeCell ref="A2:G2"/>
    <mergeCell ref="A3:G3"/>
    <mergeCell ref="A4:G4"/>
    <mergeCell ref="A6:B6"/>
    <mergeCell ref="C6:G6"/>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7" customWidth="1"/>
    <col min="2" max="2" width="50" style="137" customWidth="1"/>
    <col min="3" max="3" width="25.85546875" style="253" customWidth="1"/>
    <col min="4" max="7" width="21.7109375" style="253" customWidth="1"/>
    <col min="8" max="8" width="10.7109375" style="137" bestFit="1" customWidth="1"/>
    <col min="9" max="9" width="16" style="137" bestFit="1" customWidth="1"/>
    <col min="10" max="10" width="10.7109375" style="137" bestFit="1" customWidth="1"/>
    <col min="11" max="16384" width="9.140625" style="137"/>
  </cols>
  <sheetData>
    <row r="1" spans="1:7" ht="31.5" customHeight="1">
      <c r="A1" s="802" t="s">
        <v>793</v>
      </c>
      <c r="B1" s="802"/>
      <c r="C1" s="802"/>
      <c r="D1" s="802"/>
      <c r="E1" s="802"/>
      <c r="F1" s="802"/>
      <c r="G1" s="802"/>
    </row>
    <row r="2" spans="1:7" ht="37.15" customHeight="1">
      <c r="A2" s="681" t="s">
        <v>894</v>
      </c>
      <c r="B2" s="681"/>
      <c r="C2" s="681"/>
      <c r="D2" s="681"/>
      <c r="E2" s="681"/>
      <c r="F2" s="681"/>
      <c r="G2" s="681"/>
    </row>
    <row r="3" spans="1:7" ht="35.25" customHeight="1">
      <c r="A3" s="755" t="s">
        <v>776</v>
      </c>
      <c r="B3" s="755"/>
      <c r="C3" s="755"/>
      <c r="D3" s="755"/>
      <c r="E3" s="755"/>
      <c r="F3" s="755"/>
      <c r="G3" s="755"/>
    </row>
    <row r="4" spans="1:7">
      <c r="A4" s="682" t="str">
        <f>'NGAY THANG'!C17</f>
        <v>Năm 2026/Year 2026</v>
      </c>
      <c r="B4" s="682"/>
      <c r="C4" s="682"/>
      <c r="D4" s="682"/>
      <c r="E4" s="682"/>
      <c r="F4" s="682"/>
      <c r="G4" s="682"/>
    </row>
    <row r="5" spans="1:7" ht="5.25" customHeight="1">
      <c r="A5" s="357"/>
      <c r="B5" s="682"/>
      <c r="C5" s="682"/>
      <c r="D5" s="682"/>
      <c r="E5" s="682"/>
      <c r="F5" s="357"/>
    </row>
    <row r="6" spans="1:7" ht="28.5" customHeight="1">
      <c r="A6" s="794" t="s">
        <v>699</v>
      </c>
      <c r="B6" s="794"/>
      <c r="C6" s="683" t="s">
        <v>700</v>
      </c>
      <c r="D6" s="683"/>
      <c r="E6" s="683"/>
      <c r="F6" s="683"/>
      <c r="G6" s="683"/>
    </row>
    <row r="7" spans="1:7" ht="28.5" customHeight="1">
      <c r="A7" s="794" t="s">
        <v>701</v>
      </c>
      <c r="B7" s="794"/>
      <c r="C7" s="677" t="s">
        <v>702</v>
      </c>
      <c r="D7" s="677"/>
      <c r="E7" s="677"/>
      <c r="F7" s="677"/>
      <c r="G7" s="677"/>
    </row>
    <row r="8" spans="1:7" ht="28.5" customHeight="1">
      <c r="A8" s="794" t="s">
        <v>703</v>
      </c>
      <c r="B8" s="794"/>
      <c r="C8" s="373" t="s">
        <v>704</v>
      </c>
      <c r="D8" s="373"/>
      <c r="E8" s="373"/>
      <c r="F8" s="373"/>
      <c r="G8" s="373"/>
    </row>
    <row r="9" spans="1:7" ht="28.5" customHeight="1">
      <c r="A9" s="794" t="s">
        <v>705</v>
      </c>
      <c r="B9" s="794"/>
      <c r="C9" s="374" t="str">
        <f>'BC TS DT nuoc ngoai'!C9:E9</f>
        <v>Ngày 15 tháng 07 năm 2026
15/07/2026</v>
      </c>
      <c r="D9" s="374"/>
      <c r="E9" s="374"/>
      <c r="F9" s="374"/>
      <c r="G9" s="359"/>
    </row>
    <row r="10" spans="1:7" ht="9" customHeight="1">
      <c r="A10" s="260"/>
      <c r="B10" s="260"/>
      <c r="C10" s="260"/>
      <c r="D10" s="260"/>
      <c r="E10" s="260"/>
      <c r="F10" s="260"/>
      <c r="G10" s="260"/>
    </row>
    <row r="11" spans="1:7" s="138" customFormat="1" ht="18.600000000000001" customHeight="1">
      <c r="A11" s="115" t="s">
        <v>786</v>
      </c>
      <c r="B11" s="115"/>
      <c r="C11" s="115"/>
      <c r="D11" s="115"/>
      <c r="E11" s="115"/>
      <c r="F11" s="115"/>
      <c r="G11" s="261"/>
    </row>
    <row r="12" spans="1:7" ht="60" customHeight="1">
      <c r="A12" s="796" t="s">
        <v>217</v>
      </c>
      <c r="B12" s="796" t="s">
        <v>218</v>
      </c>
      <c r="C12" s="798" t="s">
        <v>219</v>
      </c>
      <c r="D12" s="799"/>
      <c r="E12" s="798" t="s">
        <v>220</v>
      </c>
      <c r="F12" s="799"/>
      <c r="G12" s="800" t="s">
        <v>221</v>
      </c>
    </row>
    <row r="13" spans="1:7" ht="60" customHeight="1">
      <c r="A13" s="797"/>
      <c r="B13" s="797"/>
      <c r="C13" s="245" t="s">
        <v>769</v>
      </c>
      <c r="D13" s="245" t="s">
        <v>798</v>
      </c>
      <c r="E13" s="245" t="s">
        <v>769</v>
      </c>
      <c r="F13" s="245" t="s">
        <v>798</v>
      </c>
      <c r="G13" s="801"/>
    </row>
    <row r="14" spans="1:7" s="135" customFormat="1" ht="51">
      <c r="A14" s="358" t="s">
        <v>59</v>
      </c>
      <c r="B14" s="101" t="s">
        <v>782</v>
      </c>
      <c r="C14" s="102"/>
      <c r="D14" s="102"/>
      <c r="E14" s="102"/>
      <c r="F14" s="102"/>
      <c r="G14" s="102"/>
    </row>
    <row r="15" spans="1:7" s="135" customFormat="1" ht="25.5">
      <c r="A15" s="134">
        <v>1</v>
      </c>
      <c r="B15" s="103" t="s">
        <v>223</v>
      </c>
      <c r="C15" s="104"/>
      <c r="D15" s="104"/>
      <c r="E15" s="104"/>
      <c r="F15" s="104"/>
      <c r="G15" s="104"/>
    </row>
    <row r="16" spans="1:7" s="135" customFormat="1" ht="25.5">
      <c r="A16" s="134">
        <v>2</v>
      </c>
      <c r="B16" s="103" t="s">
        <v>224</v>
      </c>
      <c r="C16" s="104"/>
      <c r="D16" s="104"/>
      <c r="E16" s="104"/>
      <c r="F16" s="104"/>
      <c r="G16" s="104"/>
    </row>
    <row r="17" spans="1:7" s="135" customFormat="1" ht="25.5">
      <c r="A17" s="134">
        <v>3</v>
      </c>
      <c r="B17" s="103" t="s">
        <v>780</v>
      </c>
      <c r="C17" s="104"/>
      <c r="D17" s="104"/>
      <c r="E17" s="104"/>
      <c r="F17" s="104"/>
      <c r="G17" s="102"/>
    </row>
    <row r="18" spans="1:7" s="135" customFormat="1" ht="25.5">
      <c r="A18" s="358" t="s">
        <v>87</v>
      </c>
      <c r="B18" s="101" t="s">
        <v>783</v>
      </c>
      <c r="C18" s="102"/>
      <c r="D18" s="102"/>
      <c r="E18" s="102"/>
      <c r="F18" s="102"/>
      <c r="G18" s="102"/>
    </row>
    <row r="19" spans="1:7" s="135" customFormat="1" ht="25.5">
      <c r="A19" s="134">
        <v>1</v>
      </c>
      <c r="B19" s="103" t="s">
        <v>781</v>
      </c>
      <c r="C19" s="104"/>
      <c r="D19" s="104"/>
      <c r="E19" s="104"/>
      <c r="F19" s="104"/>
      <c r="G19" s="104"/>
    </row>
    <row r="20" spans="1:7" s="135" customFormat="1" ht="25.5">
      <c r="A20" s="134">
        <v>2</v>
      </c>
      <c r="B20" s="103" t="s">
        <v>695</v>
      </c>
      <c r="C20" s="104"/>
      <c r="D20" s="104"/>
      <c r="E20" s="104"/>
      <c r="F20" s="104"/>
      <c r="G20" s="104"/>
    </row>
    <row r="21" spans="1:7" s="135" customFormat="1" ht="51">
      <c r="A21" s="358" t="s">
        <v>61</v>
      </c>
      <c r="B21" s="101" t="s">
        <v>784</v>
      </c>
      <c r="C21" s="102"/>
      <c r="D21" s="102"/>
      <c r="E21" s="102"/>
      <c r="F21" s="102"/>
      <c r="G21" s="102"/>
    </row>
    <row r="22" spans="1:7" s="135" customFormat="1" ht="38.25">
      <c r="A22" s="358" t="s">
        <v>91</v>
      </c>
      <c r="B22" s="101" t="s">
        <v>785</v>
      </c>
      <c r="C22" s="102"/>
      <c r="D22" s="102"/>
      <c r="E22" s="102"/>
      <c r="F22" s="102"/>
      <c r="G22" s="102"/>
    </row>
    <row r="23" spans="1:7" s="135" customFormat="1" ht="25.5">
      <c r="A23" s="134">
        <v>1</v>
      </c>
      <c r="B23" s="103" t="s">
        <v>233</v>
      </c>
      <c r="C23" s="104"/>
      <c r="D23" s="104"/>
      <c r="E23" s="104"/>
      <c r="F23" s="104"/>
      <c r="G23" s="104"/>
    </row>
    <row r="24" spans="1:7" ht="25.5">
      <c r="A24" s="134">
        <v>2</v>
      </c>
      <c r="B24" s="103" t="s">
        <v>234</v>
      </c>
      <c r="C24" s="104"/>
      <c r="D24" s="104"/>
      <c r="E24" s="104"/>
      <c r="F24" s="104"/>
      <c r="G24" s="104"/>
    </row>
    <row r="25" spans="1:7">
      <c r="A25" s="791" t="s">
        <v>777</v>
      </c>
      <c r="B25" s="791"/>
      <c r="C25" s="791"/>
      <c r="D25" s="791"/>
      <c r="E25" s="791"/>
      <c r="F25" s="791"/>
      <c r="G25" s="791"/>
    </row>
    <row r="27" spans="1:7" ht="12.75" customHeight="1">
      <c r="A27" s="263" t="s">
        <v>373</v>
      </c>
      <c r="B27" s="263"/>
      <c r="C27" s="264"/>
      <c r="D27" s="264"/>
      <c r="E27" s="264" t="s">
        <v>504</v>
      </c>
      <c r="F27" s="255"/>
      <c r="G27" s="255"/>
    </row>
    <row r="28" spans="1:7">
      <c r="A28" s="175" t="s">
        <v>375</v>
      </c>
      <c r="B28" s="175"/>
      <c r="C28" s="256"/>
      <c r="D28" s="256"/>
      <c r="E28" s="256" t="s">
        <v>376</v>
      </c>
      <c r="F28" s="256"/>
      <c r="G28" s="256"/>
    </row>
    <row r="29" spans="1:7">
      <c r="A29" s="257"/>
      <c r="B29" s="257"/>
      <c r="C29" s="264"/>
      <c r="D29" s="264"/>
      <c r="E29" s="264"/>
      <c r="F29" s="259"/>
      <c r="G29" s="259"/>
    </row>
    <row r="30" spans="1:7">
      <c r="A30" s="257"/>
      <c r="B30" s="257"/>
      <c r="C30" s="264"/>
      <c r="D30" s="264"/>
      <c r="E30" s="264"/>
      <c r="F30" s="259"/>
      <c r="G30" s="259"/>
    </row>
    <row r="31" spans="1:7">
      <c r="A31" s="257"/>
      <c r="B31" s="257"/>
      <c r="C31" s="264"/>
      <c r="D31" s="264"/>
      <c r="E31" s="264"/>
      <c r="F31" s="259"/>
      <c r="G31" s="259"/>
    </row>
    <row r="32" spans="1:7">
      <c r="A32" s="257"/>
      <c r="B32" s="257"/>
      <c r="C32" s="264"/>
      <c r="D32" s="264"/>
      <c r="E32" s="264"/>
      <c r="F32" s="259"/>
      <c r="G32" s="259"/>
    </row>
    <row r="33" spans="1:7">
      <c r="A33" s="257"/>
      <c r="B33" s="257"/>
      <c r="C33" s="264"/>
      <c r="D33" s="264"/>
      <c r="E33" s="264"/>
      <c r="F33" s="259"/>
      <c r="G33" s="259"/>
    </row>
    <row r="34" spans="1:7">
      <c r="A34" s="257"/>
      <c r="B34" s="257"/>
      <c r="C34" s="264"/>
      <c r="D34" s="264"/>
      <c r="E34" s="264"/>
      <c r="F34" s="259"/>
      <c r="G34" s="259"/>
    </row>
    <row r="35" spans="1:7">
      <c r="A35" s="257"/>
      <c r="B35" s="257"/>
      <c r="C35" s="264"/>
      <c r="D35" s="264"/>
      <c r="E35" s="264"/>
      <c r="F35" s="259"/>
      <c r="G35" s="259"/>
    </row>
    <row r="36" spans="1:7">
      <c r="A36" s="257"/>
      <c r="B36" s="257"/>
      <c r="C36" s="264"/>
      <c r="D36" s="264"/>
      <c r="E36" s="264"/>
      <c r="F36" s="259"/>
      <c r="G36" s="259"/>
    </row>
    <row r="37" spans="1:7">
      <c r="A37" s="257"/>
      <c r="B37" s="257"/>
      <c r="C37" s="264"/>
      <c r="D37" s="264"/>
      <c r="E37" s="264"/>
      <c r="F37" s="259"/>
      <c r="G37" s="259"/>
    </row>
    <row r="38" spans="1:7" ht="32.25" customHeight="1">
      <c r="A38" s="369"/>
      <c r="B38" s="369"/>
      <c r="C38" s="375"/>
      <c r="D38" s="375"/>
      <c r="E38" s="375"/>
      <c r="F38" s="370"/>
      <c r="G38" s="370"/>
    </row>
    <row r="39" spans="1:7">
      <c r="A39" s="265" t="s">
        <v>664</v>
      </c>
      <c r="B39" s="180"/>
      <c r="C39" s="265"/>
      <c r="D39" s="266"/>
      <c r="E39" s="265" t="s">
        <v>377</v>
      </c>
      <c r="F39" s="180"/>
      <c r="G39" s="180"/>
    </row>
    <row r="40" spans="1:7">
      <c r="A40" s="266" t="s">
        <v>953</v>
      </c>
      <c r="B40" s="181"/>
      <c r="C40" s="115"/>
      <c r="D40" s="115"/>
      <c r="E40" s="267"/>
      <c r="F40" s="267"/>
      <c r="G40" s="267"/>
    </row>
    <row r="41" spans="1:7">
      <c r="A41" s="241" t="s">
        <v>666</v>
      </c>
      <c r="B41" s="175"/>
      <c r="C41" s="241"/>
      <c r="D41" s="241"/>
      <c r="E41" s="267"/>
      <c r="F41" s="267"/>
      <c r="G41" s="267"/>
    </row>
  </sheetData>
  <mergeCells count="17">
    <mergeCell ref="A6:B6"/>
    <mergeCell ref="C6:G6"/>
    <mergeCell ref="A1:G1"/>
    <mergeCell ref="A2:G2"/>
    <mergeCell ref="A3:G3"/>
    <mergeCell ref="A4:G4"/>
    <mergeCell ref="B5:E5"/>
    <mergeCell ref="A25:G25"/>
    <mergeCell ref="C7:G7"/>
    <mergeCell ref="A12:A13"/>
    <mergeCell ref="B12:B13"/>
    <mergeCell ref="C12:D12"/>
    <mergeCell ref="E12:F12"/>
    <mergeCell ref="G12:G13"/>
    <mergeCell ref="A7:B7"/>
    <mergeCell ref="A8:B8"/>
    <mergeCell ref="A9:B9"/>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70"/>
    <col min="2" max="2" width="27.42578125" style="270" customWidth="1"/>
    <col min="3" max="3" width="12.5703125" style="270" customWidth="1"/>
    <col min="4" max="4" width="12.42578125" style="270" customWidth="1"/>
    <col min="5" max="5" width="14.7109375" style="270" customWidth="1"/>
    <col min="6" max="6" width="14.140625" style="270" customWidth="1"/>
    <col min="7" max="7" width="18.5703125" style="270" customWidth="1"/>
    <col min="8" max="8" width="25.42578125" style="279" customWidth="1"/>
    <col min="9" max="9" width="14.85546875" style="308" bestFit="1" customWidth="1"/>
    <col min="10" max="13" width="21.140625" style="270" customWidth="1"/>
    <col min="14" max="14" width="13.42578125" style="270" bestFit="1" customWidth="1"/>
    <col min="15" max="15" width="8" style="270" bestFit="1" customWidth="1"/>
    <col min="16" max="20" width="9.140625" style="270"/>
    <col min="21" max="21" width="12" style="270" bestFit="1" customWidth="1"/>
    <col min="22" max="22" width="13.42578125" style="270" bestFit="1" customWidth="1"/>
    <col min="23" max="16384" width="9.140625" style="270"/>
  </cols>
  <sheetData>
    <row r="1" spans="1:13" ht="29.25" customHeight="1">
      <c r="A1" s="808" t="s">
        <v>793</v>
      </c>
      <c r="B1" s="808"/>
      <c r="C1" s="808"/>
      <c r="D1" s="808"/>
      <c r="E1" s="808"/>
      <c r="F1" s="808"/>
      <c r="G1" s="808"/>
      <c r="H1" s="808"/>
      <c r="I1" s="268"/>
      <c r="J1" s="269"/>
      <c r="K1" s="269"/>
      <c r="L1" s="269"/>
      <c r="M1" s="269"/>
    </row>
    <row r="2" spans="1:13" ht="43.15" customHeight="1">
      <c r="A2" s="809" t="s">
        <v>894</v>
      </c>
      <c r="B2" s="809"/>
      <c r="C2" s="809"/>
      <c r="D2" s="809"/>
      <c r="E2" s="809"/>
      <c r="F2" s="809"/>
      <c r="G2" s="809"/>
      <c r="H2" s="809"/>
      <c r="I2" s="271"/>
      <c r="J2" s="272"/>
      <c r="K2" s="272"/>
      <c r="L2" s="272"/>
      <c r="M2" s="272"/>
    </row>
    <row r="3" spans="1:13" ht="37.15" customHeight="1">
      <c r="A3" s="810" t="s">
        <v>776</v>
      </c>
      <c r="B3" s="810"/>
      <c r="C3" s="810"/>
      <c r="D3" s="810"/>
      <c r="E3" s="810"/>
      <c r="F3" s="810"/>
      <c r="G3" s="810"/>
      <c r="H3" s="810"/>
      <c r="I3" s="273"/>
      <c r="J3" s="363"/>
      <c r="K3" s="363"/>
      <c r="L3" s="363"/>
      <c r="M3" s="363"/>
    </row>
    <row r="4" spans="1:13" ht="14.25" customHeight="1">
      <c r="A4" s="811" t="str">
        <f>Khac_06137!A4</f>
        <v>Tại ngày 30 tháng 06 năm 2026 - As at 30 June 2026</v>
      </c>
      <c r="B4" s="812"/>
      <c r="C4" s="812"/>
      <c r="D4" s="812"/>
      <c r="E4" s="812"/>
      <c r="F4" s="812"/>
      <c r="G4" s="812"/>
      <c r="H4" s="812"/>
      <c r="I4" s="56"/>
      <c r="J4" s="364"/>
      <c r="K4" s="364"/>
      <c r="L4" s="364"/>
      <c r="M4" s="364"/>
    </row>
    <row r="5" spans="1:13" ht="13.5" customHeight="1">
      <c r="A5" s="364"/>
      <c r="B5" s="364"/>
      <c r="C5" s="364"/>
      <c r="D5" s="364"/>
      <c r="E5" s="364"/>
      <c r="F5" s="364"/>
      <c r="G5" s="364"/>
      <c r="H5" s="274"/>
      <c r="I5" s="56"/>
      <c r="J5" s="364"/>
      <c r="K5" s="364"/>
      <c r="L5" s="364"/>
      <c r="M5" s="364"/>
    </row>
    <row r="6" spans="1:13" ht="31.5" customHeight="1">
      <c r="A6" s="804" t="s">
        <v>539</v>
      </c>
      <c r="B6" s="804"/>
      <c r="C6" s="806" t="s">
        <v>540</v>
      </c>
      <c r="D6" s="806"/>
      <c r="E6" s="806"/>
      <c r="F6" s="806"/>
      <c r="G6" s="806"/>
      <c r="H6" s="806"/>
      <c r="I6" s="275"/>
      <c r="J6" s="361"/>
      <c r="K6" s="361"/>
      <c r="L6" s="361"/>
      <c r="M6" s="361"/>
    </row>
    <row r="7" spans="1:13" ht="31.5" customHeight="1">
      <c r="A7" s="804" t="s">
        <v>541</v>
      </c>
      <c r="B7" s="804"/>
      <c r="C7" s="805" t="s">
        <v>662</v>
      </c>
      <c r="D7" s="805"/>
      <c r="E7" s="805"/>
      <c r="F7" s="805"/>
      <c r="G7" s="805"/>
      <c r="H7" s="805"/>
      <c r="I7" s="276"/>
      <c r="J7" s="362"/>
      <c r="K7" s="362"/>
      <c r="L7" s="362"/>
      <c r="M7" s="362"/>
    </row>
    <row r="8" spans="1:13" ht="31.5" customHeight="1">
      <c r="A8" s="804" t="s">
        <v>542</v>
      </c>
      <c r="B8" s="804"/>
      <c r="C8" s="806" t="s">
        <v>663</v>
      </c>
      <c r="D8" s="806"/>
      <c r="E8" s="806"/>
      <c r="F8" s="806"/>
      <c r="G8" s="806"/>
      <c r="H8" s="806"/>
      <c r="I8" s="275"/>
      <c r="J8" s="361"/>
      <c r="K8" s="361"/>
      <c r="L8" s="361"/>
      <c r="M8" s="361"/>
    </row>
    <row r="9" spans="1:13" ht="31.5" customHeight="1">
      <c r="A9" s="804" t="s">
        <v>543</v>
      </c>
      <c r="B9" s="804"/>
      <c r="C9" s="807" t="str">
        <f>'BCKetQuaHoatDong DT nuoc ngoai'!C9</f>
        <v>Ngày 15 tháng 07 năm 2026
15/07/2026</v>
      </c>
      <c r="D9" s="807"/>
      <c r="E9" s="807"/>
      <c r="F9" s="807"/>
      <c r="G9" s="807"/>
      <c r="H9" s="807"/>
      <c r="I9" s="277"/>
      <c r="J9" s="277"/>
      <c r="K9" s="277"/>
      <c r="L9" s="277"/>
      <c r="M9" s="277"/>
    </row>
    <row r="10" spans="1:13" ht="9" customHeight="1">
      <c r="A10" s="278"/>
      <c r="B10" s="278"/>
      <c r="C10" s="278"/>
      <c r="D10" s="278"/>
      <c r="E10" s="278"/>
      <c r="F10" s="278"/>
      <c r="G10" s="278"/>
      <c r="I10" s="280"/>
      <c r="J10" s="281"/>
      <c r="K10" s="281"/>
      <c r="L10" s="281"/>
      <c r="M10" s="281"/>
    </row>
    <row r="11" spans="1:13" ht="17.45" customHeight="1">
      <c r="A11" s="435" t="s">
        <v>963</v>
      </c>
      <c r="B11" s="282"/>
      <c r="C11" s="282"/>
      <c r="D11" s="282"/>
      <c r="E11" s="282"/>
      <c r="F11" s="282"/>
      <c r="G11" s="282"/>
      <c r="H11" s="283"/>
      <c r="I11" s="284"/>
      <c r="J11" s="285"/>
      <c r="K11" s="285"/>
      <c r="L11" s="285"/>
      <c r="M11" s="285"/>
    </row>
    <row r="12" spans="1:13" ht="59.25" customHeight="1">
      <c r="A12" s="803" t="s">
        <v>43</v>
      </c>
      <c r="B12" s="803" t="s">
        <v>197</v>
      </c>
      <c r="C12" s="803" t="s">
        <v>199</v>
      </c>
      <c r="D12" s="803" t="s">
        <v>200</v>
      </c>
      <c r="E12" s="803"/>
      <c r="F12" s="803" t="s">
        <v>201</v>
      </c>
      <c r="G12" s="803"/>
      <c r="H12" s="803" t="s">
        <v>202</v>
      </c>
      <c r="I12" s="286"/>
      <c r="J12" s="287"/>
      <c r="K12" s="287"/>
      <c r="L12" s="287"/>
      <c r="M12" s="287"/>
    </row>
    <row r="13" spans="1:13" ht="30" customHeight="1">
      <c r="A13" s="803"/>
      <c r="B13" s="803"/>
      <c r="C13" s="803"/>
      <c r="D13" s="244" t="s">
        <v>769</v>
      </c>
      <c r="E13" s="244" t="s">
        <v>798</v>
      </c>
      <c r="F13" s="244" t="s">
        <v>769</v>
      </c>
      <c r="G13" s="244" t="s">
        <v>798</v>
      </c>
      <c r="H13" s="803"/>
      <c r="I13" s="286"/>
      <c r="J13" s="287"/>
      <c r="K13" s="287"/>
      <c r="L13" s="287"/>
      <c r="M13" s="287"/>
    </row>
    <row r="14" spans="1:13" ht="39" customHeight="1">
      <c r="A14" s="244" t="s">
        <v>59</v>
      </c>
      <c r="B14" s="248" t="s">
        <v>788</v>
      </c>
      <c r="C14" s="244"/>
      <c r="D14" s="244"/>
      <c r="E14" s="244"/>
      <c r="F14" s="244"/>
      <c r="G14" s="244"/>
      <c r="H14" s="244"/>
      <c r="I14" s="286"/>
      <c r="J14" s="287"/>
      <c r="K14" s="287"/>
      <c r="L14" s="287"/>
      <c r="M14" s="287"/>
    </row>
    <row r="15" spans="1:13" ht="19.5" customHeight="1">
      <c r="A15" s="244">
        <v>1</v>
      </c>
      <c r="B15" s="244"/>
      <c r="C15" s="244"/>
      <c r="D15" s="244"/>
      <c r="E15" s="244"/>
      <c r="F15" s="244"/>
      <c r="G15" s="244"/>
      <c r="H15" s="244"/>
      <c r="I15" s="286"/>
      <c r="J15" s="287"/>
      <c r="K15" s="287"/>
      <c r="L15" s="287"/>
      <c r="M15" s="287"/>
    </row>
    <row r="16" spans="1:13" ht="33" customHeight="1">
      <c r="A16" s="244"/>
      <c r="B16" s="248" t="s">
        <v>203</v>
      </c>
      <c r="C16" s="244"/>
      <c r="D16" s="244"/>
      <c r="E16" s="244"/>
      <c r="F16" s="244"/>
      <c r="G16" s="244"/>
      <c r="H16" s="244"/>
      <c r="I16" s="286"/>
      <c r="J16" s="287"/>
      <c r="K16" s="287"/>
      <c r="L16" s="287"/>
      <c r="M16" s="287"/>
    </row>
    <row r="17" spans="1:14" ht="28.5" customHeight="1">
      <c r="A17" s="244" t="s">
        <v>87</v>
      </c>
      <c r="B17" s="248" t="s">
        <v>787</v>
      </c>
      <c r="C17" s="244"/>
      <c r="D17" s="244"/>
      <c r="E17" s="244"/>
      <c r="F17" s="244"/>
      <c r="G17" s="244"/>
      <c r="H17" s="244"/>
      <c r="I17" s="286"/>
      <c r="J17" s="287"/>
      <c r="K17" s="287"/>
      <c r="L17" s="287"/>
      <c r="M17" s="287"/>
    </row>
    <row r="18" spans="1:14" ht="19.5" customHeight="1">
      <c r="A18" s="244">
        <v>1</v>
      </c>
      <c r="B18" s="248"/>
      <c r="C18" s="244"/>
      <c r="D18" s="244"/>
      <c r="E18" s="244"/>
      <c r="F18" s="244"/>
      <c r="G18" s="244"/>
      <c r="H18" s="244"/>
      <c r="I18" s="286"/>
      <c r="J18" s="287"/>
      <c r="K18" s="287"/>
      <c r="L18" s="287"/>
      <c r="M18" s="287"/>
    </row>
    <row r="19" spans="1:14" ht="34.5" customHeight="1">
      <c r="A19" s="244"/>
      <c r="B19" s="248" t="s">
        <v>203</v>
      </c>
      <c r="C19" s="244"/>
      <c r="D19" s="244"/>
      <c r="E19" s="244"/>
      <c r="F19" s="244"/>
      <c r="G19" s="244"/>
      <c r="H19" s="244"/>
      <c r="I19" s="286"/>
      <c r="J19" s="287"/>
      <c r="K19" s="287"/>
      <c r="L19" s="287"/>
      <c r="M19" s="287"/>
    </row>
    <row r="20" spans="1:14" ht="30" customHeight="1">
      <c r="A20" s="376" t="s">
        <v>61</v>
      </c>
      <c r="B20" s="107" t="s">
        <v>196</v>
      </c>
      <c r="C20" s="348"/>
      <c r="D20" s="107"/>
      <c r="E20" s="107"/>
      <c r="F20" s="429"/>
      <c r="G20" s="429"/>
      <c r="H20" s="430"/>
      <c r="I20" s="61"/>
      <c r="J20" s="61"/>
      <c r="K20" s="57"/>
      <c r="L20" s="57"/>
      <c r="M20" s="57"/>
      <c r="N20" s="288"/>
    </row>
    <row r="21" spans="1:14" ht="30" customHeight="1">
      <c r="A21" s="376">
        <v>1</v>
      </c>
      <c r="B21" s="107"/>
      <c r="C21" s="348"/>
      <c r="D21" s="107"/>
      <c r="E21" s="107"/>
      <c r="F21" s="429"/>
      <c r="G21" s="429"/>
      <c r="H21" s="430"/>
      <c r="I21" s="61"/>
      <c r="J21" s="61"/>
      <c r="K21" s="57"/>
      <c r="L21" s="57"/>
      <c r="M21" s="57"/>
      <c r="N21" s="288"/>
    </row>
    <row r="22" spans="1:14" s="133" customFormat="1" ht="25.5">
      <c r="A22" s="289"/>
      <c r="B22" s="107" t="s">
        <v>203</v>
      </c>
      <c r="C22" s="348"/>
      <c r="D22" s="350"/>
      <c r="E22" s="350"/>
      <c r="F22" s="352"/>
      <c r="G22" s="352"/>
      <c r="H22" s="430"/>
    </row>
    <row r="23" spans="1:14" s="292" customFormat="1" ht="25.5">
      <c r="A23" s="376" t="s">
        <v>60</v>
      </c>
      <c r="B23" s="107" t="s">
        <v>789</v>
      </c>
      <c r="C23" s="348"/>
      <c r="D23" s="350"/>
      <c r="E23" s="350"/>
      <c r="F23" s="348"/>
      <c r="G23" s="348"/>
      <c r="H23" s="436"/>
    </row>
    <row r="24" spans="1:14" s="292" customFormat="1" ht="15">
      <c r="A24" s="376">
        <v>1</v>
      </c>
      <c r="B24" s="107"/>
      <c r="C24" s="348"/>
      <c r="D24" s="350"/>
      <c r="E24" s="350"/>
      <c r="F24" s="348"/>
      <c r="G24" s="348"/>
      <c r="H24" s="436"/>
    </row>
    <row r="25" spans="1:14" s="292" customFormat="1" ht="25.5">
      <c r="A25" s="289"/>
      <c r="B25" s="107" t="s">
        <v>203</v>
      </c>
      <c r="C25" s="291"/>
      <c r="D25" s="291"/>
      <c r="E25" s="291"/>
      <c r="F25" s="291"/>
      <c r="G25" s="291"/>
      <c r="H25" s="436"/>
    </row>
    <row r="26" spans="1:14" s="292" customFormat="1" ht="25.5">
      <c r="A26" s="376" t="s">
        <v>92</v>
      </c>
      <c r="B26" s="107" t="s">
        <v>790</v>
      </c>
      <c r="C26" s="350"/>
      <c r="D26" s="350"/>
      <c r="E26" s="350"/>
      <c r="F26" s="350"/>
      <c r="G26" s="350"/>
      <c r="H26" s="436"/>
    </row>
    <row r="27" spans="1:14" s="292" customFormat="1" ht="15">
      <c r="A27" s="376">
        <v>1</v>
      </c>
      <c r="B27" s="289"/>
      <c r="C27" s="351"/>
      <c r="D27" s="351"/>
      <c r="E27" s="351"/>
      <c r="F27" s="437"/>
      <c r="G27" s="437"/>
      <c r="H27" s="438"/>
    </row>
    <row r="28" spans="1:14" s="290" customFormat="1" ht="25.5">
      <c r="A28" s="289"/>
      <c r="B28" s="107" t="s">
        <v>203</v>
      </c>
      <c r="C28" s="352"/>
      <c r="D28" s="350"/>
      <c r="E28" s="350"/>
      <c r="F28" s="352"/>
      <c r="G28" s="352"/>
      <c r="H28" s="434"/>
    </row>
    <row r="29" spans="1:14" s="293" customFormat="1" ht="25.5">
      <c r="A29" s="376" t="s">
        <v>93</v>
      </c>
      <c r="B29" s="107" t="s">
        <v>242</v>
      </c>
      <c r="C29" s="348"/>
      <c r="D29" s="350"/>
      <c r="E29" s="350"/>
      <c r="F29" s="348"/>
      <c r="G29" s="348"/>
      <c r="H29" s="436"/>
    </row>
    <row r="30" spans="1:14" s="293" customFormat="1" ht="15">
      <c r="A30" s="376">
        <v>1</v>
      </c>
      <c r="B30" s="289"/>
      <c r="C30" s="353"/>
      <c r="D30" s="353"/>
      <c r="E30" s="353"/>
      <c r="F30" s="432"/>
      <c r="G30" s="432"/>
      <c r="H30" s="431"/>
    </row>
    <row r="31" spans="1:14" s="290" customFormat="1" ht="25.5">
      <c r="A31" s="107"/>
      <c r="B31" s="107" t="s">
        <v>203</v>
      </c>
      <c r="C31" s="350"/>
      <c r="D31" s="350"/>
      <c r="E31" s="350"/>
      <c r="F31" s="352"/>
      <c r="G31" s="352"/>
      <c r="H31" s="434"/>
    </row>
    <row r="32" spans="1:14" s="133" customFormat="1" ht="25.5">
      <c r="A32" s="376" t="s">
        <v>62</v>
      </c>
      <c r="B32" s="107" t="s">
        <v>239</v>
      </c>
      <c r="C32" s="352"/>
      <c r="D32" s="350"/>
      <c r="E32" s="350"/>
      <c r="F32" s="291"/>
      <c r="G32" s="291"/>
      <c r="H32" s="434"/>
      <c r="I32" s="344"/>
    </row>
    <row r="33" spans="1:13">
      <c r="A33" s="294"/>
      <c r="B33" s="294"/>
      <c r="C33" s="354"/>
      <c r="D33" s="355"/>
      <c r="E33" s="355"/>
      <c r="F33" s="354"/>
      <c r="G33" s="354"/>
      <c r="H33" s="433"/>
      <c r="I33" s="295"/>
      <c r="J33" s="296"/>
      <c r="K33" s="296"/>
      <c r="L33" s="296"/>
      <c r="M33" s="296"/>
    </row>
    <row r="34" spans="1:13">
      <c r="A34" s="791" t="s">
        <v>777</v>
      </c>
      <c r="B34" s="791"/>
      <c r="C34" s="791"/>
      <c r="D34" s="791"/>
      <c r="E34" s="791"/>
      <c r="F34" s="791"/>
      <c r="G34" s="791"/>
    </row>
    <row r="36" spans="1:13" ht="12.75" customHeight="1">
      <c r="A36" s="173" t="s">
        <v>373</v>
      </c>
      <c r="B36" s="173"/>
      <c r="C36" s="278"/>
      <c r="F36" s="297" t="s">
        <v>504</v>
      </c>
      <c r="G36" s="297"/>
      <c r="H36" s="298"/>
      <c r="I36" s="298"/>
      <c r="J36" s="298"/>
      <c r="K36" s="298"/>
      <c r="L36" s="298"/>
      <c r="M36" s="298"/>
    </row>
    <row r="37" spans="1:13">
      <c r="A37" s="175" t="s">
        <v>375</v>
      </c>
      <c r="B37" s="299"/>
      <c r="C37" s="278"/>
      <c r="F37" s="270" t="s">
        <v>376</v>
      </c>
      <c r="H37" s="298"/>
      <c r="I37" s="298"/>
      <c r="J37" s="298"/>
      <c r="K37" s="298"/>
      <c r="L37" s="298"/>
      <c r="M37" s="298"/>
    </row>
    <row r="38" spans="1:13">
      <c r="A38" s="178"/>
      <c r="B38" s="178"/>
      <c r="C38" s="278"/>
      <c r="D38" s="179"/>
      <c r="E38" s="179"/>
      <c r="F38" s="179"/>
      <c r="G38" s="179"/>
      <c r="I38" s="280"/>
      <c r="J38" s="281"/>
      <c r="K38" s="281"/>
      <c r="L38" s="281"/>
      <c r="M38" s="281"/>
    </row>
    <row r="39" spans="1:13">
      <c r="A39" s="178"/>
      <c r="B39" s="178"/>
      <c r="C39" s="278"/>
      <c r="D39" s="179"/>
      <c r="E39" s="179"/>
      <c r="F39" s="179"/>
      <c r="G39" s="179"/>
      <c r="I39" s="280"/>
      <c r="J39" s="281"/>
      <c r="K39" s="281"/>
      <c r="L39" s="281"/>
      <c r="M39" s="281"/>
    </row>
    <row r="40" spans="1:13">
      <c r="A40" s="178"/>
      <c r="B40" s="178"/>
      <c r="C40" s="278"/>
      <c r="D40" s="179"/>
      <c r="E40" s="179"/>
      <c r="F40" s="179"/>
      <c r="G40" s="179"/>
      <c r="I40" s="280"/>
      <c r="J40" s="281"/>
      <c r="K40" s="281"/>
      <c r="L40" s="281"/>
      <c r="M40" s="281"/>
    </row>
    <row r="41" spans="1:13">
      <c r="A41" s="178"/>
      <c r="B41" s="178"/>
      <c r="C41" s="278"/>
      <c r="D41" s="179"/>
      <c r="E41" s="179"/>
      <c r="F41" s="179"/>
      <c r="G41" s="179"/>
      <c r="I41" s="280"/>
      <c r="J41" s="281"/>
      <c r="K41" s="281"/>
      <c r="L41" s="281"/>
      <c r="M41" s="281"/>
    </row>
    <row r="42" spans="1:13">
      <c r="A42" s="178"/>
      <c r="B42" s="178"/>
      <c r="C42" s="278"/>
      <c r="D42" s="179"/>
      <c r="E42" s="179"/>
      <c r="F42" s="179"/>
      <c r="G42" s="179"/>
      <c r="I42" s="280"/>
      <c r="J42" s="281"/>
      <c r="K42" s="281"/>
      <c r="L42" s="281"/>
      <c r="M42" s="281"/>
    </row>
    <row r="43" spans="1:13">
      <c r="A43" s="178"/>
      <c r="B43" s="178"/>
      <c r="C43" s="278"/>
      <c r="D43" s="179"/>
      <c r="E43" s="179"/>
      <c r="F43" s="179"/>
      <c r="G43" s="179"/>
      <c r="I43" s="280"/>
      <c r="J43" s="281"/>
      <c r="K43" s="281"/>
      <c r="L43" s="281"/>
      <c r="M43" s="281"/>
    </row>
    <row r="44" spans="1:13">
      <c r="A44" s="178"/>
      <c r="B44" s="178"/>
      <c r="C44" s="278"/>
      <c r="D44" s="179"/>
      <c r="E44" s="179"/>
      <c r="F44" s="179"/>
      <c r="G44" s="179"/>
      <c r="I44" s="280"/>
      <c r="J44" s="281"/>
      <c r="K44" s="281"/>
      <c r="L44" s="281"/>
      <c r="M44" s="281"/>
    </row>
    <row r="45" spans="1:13">
      <c r="A45" s="178"/>
      <c r="B45" s="178"/>
      <c r="C45" s="278"/>
      <c r="D45" s="179"/>
      <c r="E45" s="179"/>
      <c r="F45" s="179"/>
      <c r="G45" s="179"/>
      <c r="I45" s="280"/>
      <c r="J45" s="281"/>
      <c r="K45" s="281"/>
      <c r="L45" s="281"/>
      <c r="M45" s="281"/>
    </row>
    <row r="46" spans="1:13">
      <c r="A46" s="178"/>
      <c r="B46" s="178"/>
      <c r="C46" s="278"/>
      <c r="D46" s="179"/>
      <c r="E46" s="179"/>
      <c r="F46" s="179"/>
      <c r="G46" s="179"/>
      <c r="I46" s="280"/>
      <c r="J46" s="281"/>
      <c r="K46" s="281"/>
      <c r="L46" s="281"/>
      <c r="M46" s="281"/>
    </row>
    <row r="47" spans="1:13">
      <c r="A47" s="178"/>
      <c r="B47" s="178"/>
      <c r="C47" s="278"/>
      <c r="D47" s="179"/>
      <c r="E47" s="179"/>
      <c r="F47" s="179"/>
      <c r="G47" s="179"/>
      <c r="I47" s="280"/>
      <c r="J47" s="281"/>
      <c r="K47" s="281"/>
      <c r="L47" s="281"/>
      <c r="M47" s="281"/>
    </row>
    <row r="48" spans="1:13">
      <c r="A48" s="300"/>
      <c r="B48" s="300"/>
      <c r="C48" s="301"/>
      <c r="D48" s="179"/>
      <c r="E48" s="179"/>
      <c r="F48" s="179"/>
      <c r="G48" s="179"/>
      <c r="H48" s="377"/>
      <c r="I48" s="280"/>
      <c r="J48" s="281"/>
      <c r="K48" s="281"/>
      <c r="L48" s="281"/>
      <c r="M48" s="281"/>
    </row>
    <row r="49" spans="1:13">
      <c r="A49" s="171" t="s">
        <v>664</v>
      </c>
      <c r="B49" s="171"/>
      <c r="C49" s="278"/>
      <c r="D49" s="302"/>
      <c r="E49" s="302"/>
      <c r="F49" s="180" t="s">
        <v>377</v>
      </c>
      <c r="G49" s="180"/>
      <c r="H49" s="378"/>
      <c r="I49" s="303"/>
      <c r="J49" s="302"/>
      <c r="K49" s="302"/>
      <c r="L49" s="302"/>
      <c r="M49" s="302"/>
    </row>
    <row r="50" spans="1:13">
      <c r="A50" s="181" t="s">
        <v>953</v>
      </c>
      <c r="B50" s="181"/>
      <c r="C50" s="278"/>
      <c r="D50" s="304"/>
      <c r="E50" s="304"/>
      <c r="F50" s="267"/>
      <c r="G50" s="267"/>
      <c r="H50" s="304"/>
      <c r="I50" s="305"/>
      <c r="J50" s="304"/>
      <c r="K50" s="304"/>
      <c r="L50" s="304"/>
      <c r="M50" s="304"/>
    </row>
    <row r="51" spans="1:13">
      <c r="A51" s="175" t="s">
        <v>661</v>
      </c>
      <c r="B51" s="175"/>
      <c r="C51" s="278"/>
      <c r="D51" s="306"/>
      <c r="E51" s="306"/>
      <c r="F51" s="307"/>
      <c r="G51" s="307"/>
      <c r="H51" s="304"/>
      <c r="I51" s="305"/>
      <c r="J51" s="304"/>
      <c r="K51" s="304"/>
      <c r="L51" s="304"/>
      <c r="M51" s="304"/>
    </row>
  </sheetData>
  <mergeCells count="19">
    <mergeCell ref="C12:C13"/>
    <mergeCell ref="D12:E12"/>
    <mergeCell ref="F12:G12"/>
    <mergeCell ref="A34:G34"/>
    <mergeCell ref="A1:H1"/>
    <mergeCell ref="A2:H2"/>
    <mergeCell ref="A3:H3"/>
    <mergeCell ref="A4:H4"/>
    <mergeCell ref="A6:B6"/>
    <mergeCell ref="C6:H6"/>
    <mergeCell ref="H12:H13"/>
    <mergeCell ref="A7:B7"/>
    <mergeCell ref="A8:B8"/>
    <mergeCell ref="A9:B9"/>
    <mergeCell ref="C7:H7"/>
    <mergeCell ref="C8:H8"/>
    <mergeCell ref="C9:H9"/>
    <mergeCell ref="A12:A13"/>
    <mergeCell ref="B12:B13"/>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8"/>
  <sheetViews>
    <sheetView tabSelected="1" view="pageBreakPreview" zoomScaleNormal="100" zoomScaleSheetLayoutView="100" workbookViewId="0">
      <selection activeCell="D45" sqref="D45"/>
    </sheetView>
  </sheetViews>
  <sheetFormatPr defaultRowHeight="15"/>
  <cols>
    <col min="1" max="1" width="43" style="133" customWidth="1"/>
    <col min="2" max="2" width="10.5703125" style="133" customWidth="1"/>
    <col min="3" max="3" width="9.140625" style="133"/>
    <col min="4" max="4" width="35.7109375" style="133" customWidth="1"/>
    <col min="5" max="5" width="39" style="133" customWidth="1"/>
    <col min="6" max="229" width="9.140625" style="133"/>
    <col min="230" max="230" width="39.140625" style="133" customWidth="1"/>
    <col min="231" max="232" width="9.140625" style="133"/>
    <col min="233" max="233" width="22.28515625" style="133" customWidth="1"/>
    <col min="234" max="234" width="23.28515625" style="133" customWidth="1"/>
    <col min="235" max="235" width="12.5703125" style="133" bestFit="1" customWidth="1"/>
    <col min="236" max="485" width="9.140625" style="133"/>
    <col min="486" max="486" width="39.140625" style="133" customWidth="1"/>
    <col min="487" max="488" width="9.140625" style="133"/>
    <col min="489" max="489" width="22.28515625" style="133" customWidth="1"/>
    <col min="490" max="490" width="23.28515625" style="133" customWidth="1"/>
    <col min="491" max="491" width="12.5703125" style="133" bestFit="1" customWidth="1"/>
    <col min="492" max="741" width="9.140625" style="133"/>
    <col min="742" max="742" width="39.140625" style="133" customWidth="1"/>
    <col min="743" max="744" width="9.140625" style="133"/>
    <col min="745" max="745" width="22.28515625" style="133" customWidth="1"/>
    <col min="746" max="746" width="23.28515625" style="133" customWidth="1"/>
    <col min="747" max="747" width="12.5703125" style="133" bestFit="1" customWidth="1"/>
    <col min="748" max="997" width="9.140625" style="133"/>
    <col min="998" max="998" width="39.140625" style="133" customWidth="1"/>
    <col min="999" max="1000" width="9.140625" style="133"/>
    <col min="1001" max="1001" width="22.28515625" style="133" customWidth="1"/>
    <col min="1002" max="1002" width="23.28515625" style="133" customWidth="1"/>
    <col min="1003" max="1003" width="12.5703125" style="133" bestFit="1" customWidth="1"/>
    <col min="1004" max="1253" width="9.140625" style="133"/>
    <col min="1254" max="1254" width="39.140625" style="133" customWidth="1"/>
    <col min="1255" max="1256" width="9.140625" style="133"/>
    <col min="1257" max="1257" width="22.28515625" style="133" customWidth="1"/>
    <col min="1258" max="1258" width="23.28515625" style="133" customWidth="1"/>
    <col min="1259" max="1259" width="12.5703125" style="133" bestFit="1" customWidth="1"/>
    <col min="1260" max="1509" width="9.140625" style="133"/>
    <col min="1510" max="1510" width="39.140625" style="133" customWidth="1"/>
    <col min="1511" max="1512" width="9.140625" style="133"/>
    <col min="1513" max="1513" width="22.28515625" style="133" customWidth="1"/>
    <col min="1514" max="1514" width="23.28515625" style="133" customWidth="1"/>
    <col min="1515" max="1515" width="12.5703125" style="133" bestFit="1" customWidth="1"/>
    <col min="1516" max="1765" width="9.140625" style="133"/>
    <col min="1766" max="1766" width="39.140625" style="133" customWidth="1"/>
    <col min="1767" max="1768" width="9.140625" style="133"/>
    <col min="1769" max="1769" width="22.28515625" style="133" customWidth="1"/>
    <col min="1770" max="1770" width="23.28515625" style="133" customWidth="1"/>
    <col min="1771" max="1771" width="12.5703125" style="133" bestFit="1" customWidth="1"/>
    <col min="1772" max="2021" width="9.140625" style="133"/>
    <col min="2022" max="2022" width="39.140625" style="133" customWidth="1"/>
    <col min="2023" max="2024" width="9.140625" style="133"/>
    <col min="2025" max="2025" width="22.28515625" style="133" customWidth="1"/>
    <col min="2026" max="2026" width="23.28515625" style="133" customWidth="1"/>
    <col min="2027" max="2027" width="12.5703125" style="133" bestFit="1" customWidth="1"/>
    <col min="2028" max="2277" width="9.140625" style="133"/>
    <col min="2278" max="2278" width="39.140625" style="133" customWidth="1"/>
    <col min="2279" max="2280" width="9.140625" style="133"/>
    <col min="2281" max="2281" width="22.28515625" style="133" customWidth="1"/>
    <col min="2282" max="2282" width="23.28515625" style="133" customWidth="1"/>
    <col min="2283" max="2283" width="12.5703125" style="133" bestFit="1" customWidth="1"/>
    <col min="2284" max="2533" width="9.140625" style="133"/>
    <col min="2534" max="2534" width="39.140625" style="133" customWidth="1"/>
    <col min="2535" max="2536" width="9.140625" style="133"/>
    <col min="2537" max="2537" width="22.28515625" style="133" customWidth="1"/>
    <col min="2538" max="2538" width="23.28515625" style="133" customWidth="1"/>
    <col min="2539" max="2539" width="12.5703125" style="133" bestFit="1" customWidth="1"/>
    <col min="2540" max="2789" width="9.140625" style="133"/>
    <col min="2790" max="2790" width="39.140625" style="133" customWidth="1"/>
    <col min="2791" max="2792" width="9.140625" style="133"/>
    <col min="2793" max="2793" width="22.28515625" style="133" customWidth="1"/>
    <col min="2794" max="2794" width="23.28515625" style="133" customWidth="1"/>
    <col min="2795" max="2795" width="12.5703125" style="133" bestFit="1" customWidth="1"/>
    <col min="2796" max="3045" width="9.140625" style="133"/>
    <col min="3046" max="3046" width="39.140625" style="133" customWidth="1"/>
    <col min="3047" max="3048" width="9.140625" style="133"/>
    <col min="3049" max="3049" width="22.28515625" style="133" customWidth="1"/>
    <col min="3050" max="3050" width="23.28515625" style="133" customWidth="1"/>
    <col min="3051" max="3051" width="12.5703125" style="133" bestFit="1" customWidth="1"/>
    <col min="3052" max="3301" width="9.140625" style="133"/>
    <col min="3302" max="3302" width="39.140625" style="133" customWidth="1"/>
    <col min="3303" max="3304" width="9.140625" style="133"/>
    <col min="3305" max="3305" width="22.28515625" style="133" customWidth="1"/>
    <col min="3306" max="3306" width="23.28515625" style="133" customWidth="1"/>
    <col min="3307" max="3307" width="12.5703125" style="133" bestFit="1" customWidth="1"/>
    <col min="3308" max="3557" width="9.140625" style="133"/>
    <col min="3558" max="3558" width="39.140625" style="133" customWidth="1"/>
    <col min="3559" max="3560" width="9.140625" style="133"/>
    <col min="3561" max="3561" width="22.28515625" style="133" customWidth="1"/>
    <col min="3562" max="3562" width="23.28515625" style="133" customWidth="1"/>
    <col min="3563" max="3563" width="12.5703125" style="133" bestFit="1" customWidth="1"/>
    <col min="3564" max="3813" width="9.140625" style="133"/>
    <col min="3814" max="3814" width="39.140625" style="133" customWidth="1"/>
    <col min="3815" max="3816" width="9.140625" style="133"/>
    <col min="3817" max="3817" width="22.28515625" style="133" customWidth="1"/>
    <col min="3818" max="3818" width="23.28515625" style="133" customWidth="1"/>
    <col min="3819" max="3819" width="12.5703125" style="133" bestFit="1" customWidth="1"/>
    <col min="3820" max="4069" width="9.140625" style="133"/>
    <col min="4070" max="4070" width="39.140625" style="133" customWidth="1"/>
    <col min="4071" max="4072" width="9.140625" style="133"/>
    <col min="4073" max="4073" width="22.28515625" style="133" customWidth="1"/>
    <col min="4074" max="4074" width="23.28515625" style="133" customWidth="1"/>
    <col min="4075" max="4075" width="12.5703125" style="133" bestFit="1" customWidth="1"/>
    <col min="4076" max="4325" width="9.140625" style="133"/>
    <col min="4326" max="4326" width="39.140625" style="133" customWidth="1"/>
    <col min="4327" max="4328" width="9.140625" style="133"/>
    <col min="4329" max="4329" width="22.28515625" style="133" customWidth="1"/>
    <col min="4330" max="4330" width="23.28515625" style="133" customWidth="1"/>
    <col min="4331" max="4331" width="12.5703125" style="133" bestFit="1" customWidth="1"/>
    <col min="4332" max="4581" width="9.140625" style="133"/>
    <col min="4582" max="4582" width="39.140625" style="133" customWidth="1"/>
    <col min="4583" max="4584" width="9.140625" style="133"/>
    <col min="4585" max="4585" width="22.28515625" style="133" customWidth="1"/>
    <col min="4586" max="4586" width="23.28515625" style="133" customWidth="1"/>
    <col min="4587" max="4587" width="12.5703125" style="133" bestFit="1" customWidth="1"/>
    <col min="4588" max="4837" width="9.140625" style="133"/>
    <col min="4838" max="4838" width="39.140625" style="133" customWidth="1"/>
    <col min="4839" max="4840" width="9.140625" style="133"/>
    <col min="4841" max="4841" width="22.28515625" style="133" customWidth="1"/>
    <col min="4842" max="4842" width="23.28515625" style="133" customWidth="1"/>
    <col min="4843" max="4843" width="12.5703125" style="133" bestFit="1" customWidth="1"/>
    <col min="4844" max="5093" width="9.140625" style="133"/>
    <col min="5094" max="5094" width="39.140625" style="133" customWidth="1"/>
    <col min="5095" max="5096" width="9.140625" style="133"/>
    <col min="5097" max="5097" width="22.28515625" style="133" customWidth="1"/>
    <col min="5098" max="5098" width="23.28515625" style="133" customWidth="1"/>
    <col min="5099" max="5099" width="12.5703125" style="133" bestFit="1" customWidth="1"/>
    <col min="5100" max="5349" width="9.140625" style="133"/>
    <col min="5350" max="5350" width="39.140625" style="133" customWidth="1"/>
    <col min="5351" max="5352" width="9.140625" style="133"/>
    <col min="5353" max="5353" width="22.28515625" style="133" customWidth="1"/>
    <col min="5354" max="5354" width="23.28515625" style="133" customWidth="1"/>
    <col min="5355" max="5355" width="12.5703125" style="133" bestFit="1" customWidth="1"/>
    <col min="5356" max="5605" width="9.140625" style="133"/>
    <col min="5606" max="5606" width="39.140625" style="133" customWidth="1"/>
    <col min="5607" max="5608" width="9.140625" style="133"/>
    <col min="5609" max="5609" width="22.28515625" style="133" customWidth="1"/>
    <col min="5610" max="5610" width="23.28515625" style="133" customWidth="1"/>
    <col min="5611" max="5611" width="12.5703125" style="133" bestFit="1" customWidth="1"/>
    <col min="5612" max="5861" width="9.140625" style="133"/>
    <col min="5862" max="5862" width="39.140625" style="133" customWidth="1"/>
    <col min="5863" max="5864" width="9.140625" style="133"/>
    <col min="5865" max="5865" width="22.28515625" style="133" customWidth="1"/>
    <col min="5866" max="5866" width="23.28515625" style="133" customWidth="1"/>
    <col min="5867" max="5867" width="12.5703125" style="133" bestFit="1" customWidth="1"/>
    <col min="5868" max="6117" width="9.140625" style="133"/>
    <col min="6118" max="6118" width="39.140625" style="133" customWidth="1"/>
    <col min="6119" max="6120" width="9.140625" style="133"/>
    <col min="6121" max="6121" width="22.28515625" style="133" customWidth="1"/>
    <col min="6122" max="6122" width="23.28515625" style="133" customWidth="1"/>
    <col min="6123" max="6123" width="12.5703125" style="133" bestFit="1" customWidth="1"/>
    <col min="6124" max="6373" width="9.140625" style="133"/>
    <col min="6374" max="6374" width="39.140625" style="133" customWidth="1"/>
    <col min="6375" max="6376" width="9.140625" style="133"/>
    <col min="6377" max="6377" width="22.28515625" style="133" customWidth="1"/>
    <col min="6378" max="6378" width="23.28515625" style="133" customWidth="1"/>
    <col min="6379" max="6379" width="12.5703125" style="133" bestFit="1" customWidth="1"/>
    <col min="6380" max="6629" width="9.140625" style="133"/>
    <col min="6630" max="6630" width="39.140625" style="133" customWidth="1"/>
    <col min="6631" max="6632" width="9.140625" style="133"/>
    <col min="6633" max="6633" width="22.28515625" style="133" customWidth="1"/>
    <col min="6634" max="6634" width="23.28515625" style="133" customWidth="1"/>
    <col min="6635" max="6635" width="12.5703125" style="133" bestFit="1" customWidth="1"/>
    <col min="6636" max="6885" width="9.140625" style="133"/>
    <col min="6886" max="6886" width="39.140625" style="133" customWidth="1"/>
    <col min="6887" max="6888" width="9.140625" style="133"/>
    <col min="6889" max="6889" width="22.28515625" style="133" customWidth="1"/>
    <col min="6890" max="6890" width="23.28515625" style="133" customWidth="1"/>
    <col min="6891" max="6891" width="12.5703125" style="133" bestFit="1" customWidth="1"/>
    <col min="6892" max="7141" width="9.140625" style="133"/>
    <col min="7142" max="7142" width="39.140625" style="133" customWidth="1"/>
    <col min="7143" max="7144" width="9.140625" style="133"/>
    <col min="7145" max="7145" width="22.28515625" style="133" customWidth="1"/>
    <col min="7146" max="7146" width="23.28515625" style="133" customWidth="1"/>
    <col min="7147" max="7147" width="12.5703125" style="133" bestFit="1" customWidth="1"/>
    <col min="7148" max="7397" width="9.140625" style="133"/>
    <col min="7398" max="7398" width="39.140625" style="133" customWidth="1"/>
    <col min="7399" max="7400" width="9.140625" style="133"/>
    <col min="7401" max="7401" width="22.28515625" style="133" customWidth="1"/>
    <col min="7402" max="7402" width="23.28515625" style="133" customWidth="1"/>
    <col min="7403" max="7403" width="12.5703125" style="133" bestFit="1" customWidth="1"/>
    <col min="7404" max="7653" width="9.140625" style="133"/>
    <col min="7654" max="7654" width="39.140625" style="133" customWidth="1"/>
    <col min="7655" max="7656" width="9.140625" style="133"/>
    <col min="7657" max="7657" width="22.28515625" style="133" customWidth="1"/>
    <col min="7658" max="7658" width="23.28515625" style="133" customWidth="1"/>
    <col min="7659" max="7659" width="12.5703125" style="133" bestFit="1" customWidth="1"/>
    <col min="7660" max="7909" width="9.140625" style="133"/>
    <col min="7910" max="7910" width="39.140625" style="133" customWidth="1"/>
    <col min="7911" max="7912" width="9.140625" style="133"/>
    <col min="7913" max="7913" width="22.28515625" style="133" customWidth="1"/>
    <col min="7914" max="7914" width="23.28515625" style="133" customWidth="1"/>
    <col min="7915" max="7915" width="12.5703125" style="133" bestFit="1" customWidth="1"/>
    <col min="7916" max="8165" width="9.140625" style="133"/>
    <col min="8166" max="8166" width="39.140625" style="133" customWidth="1"/>
    <col min="8167" max="8168" width="9.140625" style="133"/>
    <col min="8169" max="8169" width="22.28515625" style="133" customWidth="1"/>
    <col min="8170" max="8170" width="23.28515625" style="133" customWidth="1"/>
    <col min="8171" max="8171" width="12.5703125" style="133" bestFit="1" customWidth="1"/>
    <col min="8172" max="8421" width="9.140625" style="133"/>
    <col min="8422" max="8422" width="39.140625" style="133" customWidth="1"/>
    <col min="8423" max="8424" width="9.140625" style="133"/>
    <col min="8425" max="8425" width="22.28515625" style="133" customWidth="1"/>
    <col min="8426" max="8426" width="23.28515625" style="133" customWidth="1"/>
    <col min="8427" max="8427" width="12.5703125" style="133" bestFit="1" customWidth="1"/>
    <col min="8428" max="8677" width="9.140625" style="133"/>
    <col min="8678" max="8678" width="39.140625" style="133" customWidth="1"/>
    <col min="8679" max="8680" width="9.140625" style="133"/>
    <col min="8681" max="8681" width="22.28515625" style="133" customWidth="1"/>
    <col min="8682" max="8682" width="23.28515625" style="133" customWidth="1"/>
    <col min="8683" max="8683" width="12.5703125" style="133" bestFit="1" customWidth="1"/>
    <col min="8684" max="8933" width="9.140625" style="133"/>
    <col min="8934" max="8934" width="39.140625" style="133" customWidth="1"/>
    <col min="8935" max="8936" width="9.140625" style="133"/>
    <col min="8937" max="8937" width="22.28515625" style="133" customWidth="1"/>
    <col min="8938" max="8938" width="23.28515625" style="133" customWidth="1"/>
    <col min="8939" max="8939" width="12.5703125" style="133" bestFit="1" customWidth="1"/>
    <col min="8940" max="9189" width="9.140625" style="133"/>
    <col min="9190" max="9190" width="39.140625" style="133" customWidth="1"/>
    <col min="9191" max="9192" width="9.140625" style="133"/>
    <col min="9193" max="9193" width="22.28515625" style="133" customWidth="1"/>
    <col min="9194" max="9194" width="23.28515625" style="133" customWidth="1"/>
    <col min="9195" max="9195" width="12.5703125" style="133" bestFit="1" customWidth="1"/>
    <col min="9196" max="9445" width="9.140625" style="133"/>
    <col min="9446" max="9446" width="39.140625" style="133" customWidth="1"/>
    <col min="9447" max="9448" width="9.140625" style="133"/>
    <col min="9449" max="9449" width="22.28515625" style="133" customWidth="1"/>
    <col min="9450" max="9450" width="23.28515625" style="133" customWidth="1"/>
    <col min="9451" max="9451" width="12.5703125" style="133" bestFit="1" customWidth="1"/>
    <col min="9452" max="9701" width="9.140625" style="133"/>
    <col min="9702" max="9702" width="39.140625" style="133" customWidth="1"/>
    <col min="9703" max="9704" width="9.140625" style="133"/>
    <col min="9705" max="9705" width="22.28515625" style="133" customWidth="1"/>
    <col min="9706" max="9706" width="23.28515625" style="133" customWidth="1"/>
    <col min="9707" max="9707" width="12.5703125" style="133" bestFit="1" customWidth="1"/>
    <col min="9708" max="9957" width="9.140625" style="133"/>
    <col min="9958" max="9958" width="39.140625" style="133" customWidth="1"/>
    <col min="9959" max="9960" width="9.140625" style="133"/>
    <col min="9961" max="9961" width="22.28515625" style="133" customWidth="1"/>
    <col min="9962" max="9962" width="23.28515625" style="133" customWidth="1"/>
    <col min="9963" max="9963" width="12.5703125" style="133" bestFit="1" customWidth="1"/>
    <col min="9964" max="10213" width="9.140625" style="133"/>
    <col min="10214" max="10214" width="39.140625" style="133" customWidth="1"/>
    <col min="10215" max="10216" width="9.140625" style="133"/>
    <col min="10217" max="10217" width="22.28515625" style="133" customWidth="1"/>
    <col min="10218" max="10218" width="23.28515625" style="133" customWidth="1"/>
    <col min="10219" max="10219" width="12.5703125" style="133" bestFit="1" customWidth="1"/>
    <col min="10220" max="10469" width="9.140625" style="133"/>
    <col min="10470" max="10470" width="39.140625" style="133" customWidth="1"/>
    <col min="10471" max="10472" width="9.140625" style="133"/>
    <col min="10473" max="10473" width="22.28515625" style="133" customWidth="1"/>
    <col min="10474" max="10474" width="23.28515625" style="133" customWidth="1"/>
    <col min="10475" max="10475" width="12.5703125" style="133" bestFit="1" customWidth="1"/>
    <col min="10476" max="10725" width="9.140625" style="133"/>
    <col min="10726" max="10726" width="39.140625" style="133" customWidth="1"/>
    <col min="10727" max="10728" width="9.140625" style="133"/>
    <col min="10729" max="10729" width="22.28515625" style="133" customWidth="1"/>
    <col min="10730" max="10730" width="23.28515625" style="133" customWidth="1"/>
    <col min="10731" max="10731" width="12.5703125" style="133" bestFit="1" customWidth="1"/>
    <col min="10732" max="10981" width="9.140625" style="133"/>
    <col min="10982" max="10982" width="39.140625" style="133" customWidth="1"/>
    <col min="10983" max="10984" width="9.140625" style="133"/>
    <col min="10985" max="10985" width="22.28515625" style="133" customWidth="1"/>
    <col min="10986" max="10986" width="23.28515625" style="133" customWidth="1"/>
    <col min="10987" max="10987" width="12.5703125" style="133" bestFit="1" customWidth="1"/>
    <col min="10988" max="11237" width="9.140625" style="133"/>
    <col min="11238" max="11238" width="39.140625" style="133" customWidth="1"/>
    <col min="11239" max="11240" width="9.140625" style="133"/>
    <col min="11241" max="11241" width="22.28515625" style="133" customWidth="1"/>
    <col min="11242" max="11242" width="23.28515625" style="133" customWidth="1"/>
    <col min="11243" max="11243" width="12.5703125" style="133" bestFit="1" customWidth="1"/>
    <col min="11244" max="11493" width="9.140625" style="133"/>
    <col min="11494" max="11494" width="39.140625" style="133" customWidth="1"/>
    <col min="11495" max="11496" width="9.140625" style="133"/>
    <col min="11497" max="11497" width="22.28515625" style="133" customWidth="1"/>
    <col min="11498" max="11498" width="23.28515625" style="133" customWidth="1"/>
    <col min="11499" max="11499" width="12.5703125" style="133" bestFit="1" customWidth="1"/>
    <col min="11500" max="11749" width="9.140625" style="133"/>
    <col min="11750" max="11750" width="39.140625" style="133" customWidth="1"/>
    <col min="11751" max="11752" width="9.140625" style="133"/>
    <col min="11753" max="11753" width="22.28515625" style="133" customWidth="1"/>
    <col min="11754" max="11754" width="23.28515625" style="133" customWidth="1"/>
    <col min="11755" max="11755" width="12.5703125" style="133" bestFit="1" customWidth="1"/>
    <col min="11756" max="12005" width="9.140625" style="133"/>
    <col min="12006" max="12006" width="39.140625" style="133" customWidth="1"/>
    <col min="12007" max="12008" width="9.140625" style="133"/>
    <col min="12009" max="12009" width="22.28515625" style="133" customWidth="1"/>
    <col min="12010" max="12010" width="23.28515625" style="133" customWidth="1"/>
    <col min="12011" max="12011" width="12.5703125" style="133" bestFit="1" customWidth="1"/>
    <col min="12012" max="12261" width="9.140625" style="133"/>
    <col min="12262" max="12262" width="39.140625" style="133" customWidth="1"/>
    <col min="12263" max="12264" width="9.140625" style="133"/>
    <col min="12265" max="12265" width="22.28515625" style="133" customWidth="1"/>
    <col min="12266" max="12266" width="23.28515625" style="133" customWidth="1"/>
    <col min="12267" max="12267" width="12.5703125" style="133" bestFit="1" customWidth="1"/>
    <col min="12268" max="12517" width="9.140625" style="133"/>
    <col min="12518" max="12518" width="39.140625" style="133" customWidth="1"/>
    <col min="12519" max="12520" width="9.140625" style="133"/>
    <col min="12521" max="12521" width="22.28515625" style="133" customWidth="1"/>
    <col min="12522" max="12522" width="23.28515625" style="133" customWidth="1"/>
    <col min="12523" max="12523" width="12.5703125" style="133" bestFit="1" customWidth="1"/>
    <col min="12524" max="12773" width="9.140625" style="133"/>
    <col min="12774" max="12774" width="39.140625" style="133" customWidth="1"/>
    <col min="12775" max="12776" width="9.140625" style="133"/>
    <col min="12777" max="12777" width="22.28515625" style="133" customWidth="1"/>
    <col min="12778" max="12778" width="23.28515625" style="133" customWidth="1"/>
    <col min="12779" max="12779" width="12.5703125" style="133" bestFit="1" customWidth="1"/>
    <col min="12780" max="13029" width="9.140625" style="133"/>
    <col min="13030" max="13030" width="39.140625" style="133" customWidth="1"/>
    <col min="13031" max="13032" width="9.140625" style="133"/>
    <col min="13033" max="13033" width="22.28515625" style="133" customWidth="1"/>
    <col min="13034" max="13034" width="23.28515625" style="133" customWidth="1"/>
    <col min="13035" max="13035" width="12.5703125" style="133" bestFit="1" customWidth="1"/>
    <col min="13036" max="13285" width="9.140625" style="133"/>
    <col min="13286" max="13286" width="39.140625" style="133" customWidth="1"/>
    <col min="13287" max="13288" width="9.140625" style="133"/>
    <col min="13289" max="13289" width="22.28515625" style="133" customWidth="1"/>
    <col min="13290" max="13290" width="23.28515625" style="133" customWidth="1"/>
    <col min="13291" max="13291" width="12.5703125" style="133" bestFit="1" customWidth="1"/>
    <col min="13292" max="13541" width="9.140625" style="133"/>
    <col min="13542" max="13542" width="39.140625" style="133" customWidth="1"/>
    <col min="13543" max="13544" width="9.140625" style="133"/>
    <col min="13545" max="13545" width="22.28515625" style="133" customWidth="1"/>
    <col min="13546" max="13546" width="23.28515625" style="133" customWidth="1"/>
    <col min="13547" max="13547" width="12.5703125" style="133" bestFit="1" customWidth="1"/>
    <col min="13548" max="13797" width="9.140625" style="133"/>
    <col min="13798" max="13798" width="39.140625" style="133" customWidth="1"/>
    <col min="13799" max="13800" width="9.140625" style="133"/>
    <col min="13801" max="13801" width="22.28515625" style="133" customWidth="1"/>
    <col min="13802" max="13802" width="23.28515625" style="133" customWidth="1"/>
    <col min="13803" max="13803" width="12.5703125" style="133" bestFit="1" customWidth="1"/>
    <col min="13804" max="14053" width="9.140625" style="133"/>
    <col min="14054" max="14054" width="39.140625" style="133" customWidth="1"/>
    <col min="14055" max="14056" width="9.140625" style="133"/>
    <col min="14057" max="14057" width="22.28515625" style="133" customWidth="1"/>
    <col min="14058" max="14058" width="23.28515625" style="133" customWidth="1"/>
    <col min="14059" max="14059" width="12.5703125" style="133" bestFit="1" customWidth="1"/>
    <col min="14060" max="14309" width="9.140625" style="133"/>
    <col min="14310" max="14310" width="39.140625" style="133" customWidth="1"/>
    <col min="14311" max="14312" width="9.140625" style="133"/>
    <col min="14313" max="14313" width="22.28515625" style="133" customWidth="1"/>
    <col min="14314" max="14314" width="23.28515625" style="133" customWidth="1"/>
    <col min="14315" max="14315" width="12.5703125" style="133" bestFit="1" customWidth="1"/>
    <col min="14316" max="14565" width="9.140625" style="133"/>
    <col min="14566" max="14566" width="39.140625" style="133" customWidth="1"/>
    <col min="14567" max="14568" width="9.140625" style="133"/>
    <col min="14569" max="14569" width="22.28515625" style="133" customWidth="1"/>
    <col min="14570" max="14570" width="23.28515625" style="133" customWidth="1"/>
    <col min="14571" max="14571" width="12.5703125" style="133" bestFit="1" customWidth="1"/>
    <col min="14572" max="14821" width="9.140625" style="133"/>
    <col min="14822" max="14822" width="39.140625" style="133" customWidth="1"/>
    <col min="14823" max="14824" width="9.140625" style="133"/>
    <col min="14825" max="14825" width="22.28515625" style="133" customWidth="1"/>
    <col min="14826" max="14826" width="23.28515625" style="133" customWidth="1"/>
    <col min="14827" max="14827" width="12.5703125" style="133" bestFit="1" customWidth="1"/>
    <col min="14828" max="15077" width="9.140625" style="133"/>
    <col min="15078" max="15078" width="39.140625" style="133" customWidth="1"/>
    <col min="15079" max="15080" width="9.140625" style="133"/>
    <col min="15081" max="15081" width="22.28515625" style="133" customWidth="1"/>
    <col min="15082" max="15082" width="23.28515625" style="133" customWidth="1"/>
    <col min="15083" max="15083" width="12.5703125" style="133" bestFit="1" customWidth="1"/>
    <col min="15084" max="15333" width="9.140625" style="133"/>
    <col min="15334" max="15334" width="39.140625" style="133" customWidth="1"/>
    <col min="15335" max="15336" width="9.140625" style="133"/>
    <col min="15337" max="15337" width="22.28515625" style="133" customWidth="1"/>
    <col min="15338" max="15338" width="23.28515625" style="133" customWidth="1"/>
    <col min="15339" max="15339" width="12.5703125" style="133" bestFit="1" customWidth="1"/>
    <col min="15340" max="15589" width="9.140625" style="133"/>
    <col min="15590" max="15590" width="39.140625" style="133" customWidth="1"/>
    <col min="15591" max="15592" width="9.140625" style="133"/>
    <col min="15593" max="15593" width="22.28515625" style="133" customWidth="1"/>
    <col min="15594" max="15594" width="23.28515625" style="133" customWidth="1"/>
    <col min="15595" max="15595" width="12.5703125" style="133" bestFit="1" customWidth="1"/>
    <col min="15596" max="15845" width="9.140625" style="133"/>
    <col min="15846" max="15846" width="39.140625" style="133" customWidth="1"/>
    <col min="15847" max="15848" width="9.140625" style="133"/>
    <col min="15849" max="15849" width="22.28515625" style="133" customWidth="1"/>
    <col min="15850" max="15850" width="23.28515625" style="133" customWidth="1"/>
    <col min="15851" max="15851" width="12.5703125" style="133" bestFit="1" customWidth="1"/>
    <col min="15852" max="16101" width="9.140625" style="133"/>
    <col min="16102" max="16102" width="39.140625" style="133" customWidth="1"/>
    <col min="16103" max="16104" width="9.140625" style="133"/>
    <col min="16105" max="16105" width="22.28515625" style="133" customWidth="1"/>
    <col min="16106" max="16106" width="23.28515625" style="133" customWidth="1"/>
    <col min="16107" max="16107" width="12.5703125" style="133" bestFit="1" customWidth="1"/>
    <col min="16108" max="16384" width="9.140625" style="133"/>
  </cols>
  <sheetData>
    <row r="1" spans="1:5" ht="38.25" customHeight="1">
      <c r="A1" s="668" t="s">
        <v>992</v>
      </c>
      <c r="B1" s="668"/>
      <c r="C1" s="668"/>
      <c r="D1" s="668"/>
      <c r="E1" s="668"/>
    </row>
    <row r="2" spans="1:5" ht="48.75" customHeight="1">
      <c r="A2" s="669" t="s">
        <v>634</v>
      </c>
      <c r="B2" s="669"/>
      <c r="C2" s="669"/>
      <c r="D2" s="669"/>
      <c r="E2" s="669"/>
    </row>
    <row r="3" spans="1:5">
      <c r="A3" s="670" t="s">
        <v>993</v>
      </c>
      <c r="B3" s="670"/>
      <c r="C3" s="670"/>
      <c r="D3" s="670"/>
      <c r="E3" s="670"/>
    </row>
    <row r="4" spans="1:5">
      <c r="A4" s="670"/>
      <c r="B4" s="670"/>
      <c r="C4" s="670"/>
      <c r="D4" s="670"/>
      <c r="E4" s="670"/>
    </row>
    <row r="5" spans="1:5">
      <c r="A5" s="671" t="s">
        <v>1107</v>
      </c>
      <c r="B5" s="671"/>
      <c r="C5" s="671"/>
      <c r="D5" s="671"/>
      <c r="E5" s="671"/>
    </row>
    <row r="6" spans="1:5">
      <c r="A6" s="659"/>
      <c r="B6" s="659"/>
      <c r="C6" s="659"/>
      <c r="D6" s="659"/>
      <c r="E6" s="659"/>
    </row>
    <row r="7" spans="1:5">
      <c r="A7" s="661" t="s">
        <v>994</v>
      </c>
      <c r="B7" s="672" t="s">
        <v>1084</v>
      </c>
      <c r="C7" s="672"/>
      <c r="D7" s="672"/>
      <c r="E7" s="672"/>
    </row>
    <row r="8" spans="1:5">
      <c r="A8" s="660" t="s">
        <v>995</v>
      </c>
      <c r="B8" s="673" t="s">
        <v>1086</v>
      </c>
      <c r="C8" s="673"/>
      <c r="D8" s="673"/>
      <c r="E8" s="673"/>
    </row>
    <row r="9" spans="1:5">
      <c r="A9" s="661" t="s">
        <v>996</v>
      </c>
      <c r="B9" s="674" t="s">
        <v>997</v>
      </c>
      <c r="C9" s="674"/>
      <c r="D9" s="674"/>
      <c r="E9" s="674"/>
    </row>
    <row r="10" spans="1:5">
      <c r="A10" s="660" t="s">
        <v>998</v>
      </c>
      <c r="B10" s="673" t="s">
        <v>999</v>
      </c>
      <c r="C10" s="673"/>
      <c r="D10" s="673"/>
      <c r="E10" s="673"/>
    </row>
    <row r="11" spans="1:5">
      <c r="A11" s="661" t="s">
        <v>1000</v>
      </c>
      <c r="B11" s="674" t="s">
        <v>1087</v>
      </c>
      <c r="C11" s="674"/>
      <c r="D11" s="674"/>
      <c r="E11" s="674"/>
    </row>
    <row r="12" spans="1:5">
      <c r="A12" s="660" t="s">
        <v>1001</v>
      </c>
      <c r="B12" s="673" t="s">
        <v>1088</v>
      </c>
      <c r="C12" s="673"/>
      <c r="D12" s="673"/>
      <c r="E12" s="673"/>
    </row>
    <row r="13" spans="1:5" ht="15" customHeight="1">
      <c r="A13" s="661" t="s">
        <v>1089</v>
      </c>
      <c r="B13" s="661" t="s">
        <v>1091</v>
      </c>
      <c r="C13" s="660"/>
      <c r="D13" s="660"/>
      <c r="E13" s="660"/>
    </row>
    <row r="14" spans="1:5">
      <c r="A14" s="660" t="s">
        <v>1090</v>
      </c>
      <c r="B14" s="660" t="s">
        <v>1091</v>
      </c>
      <c r="C14" s="660"/>
      <c r="D14" s="660"/>
      <c r="E14" s="660"/>
    </row>
    <row r="15" spans="1:5">
      <c r="A15" s="661" t="s">
        <v>1002</v>
      </c>
      <c r="B15" s="675" t="s">
        <v>1105</v>
      </c>
      <c r="C15" s="676"/>
      <c r="D15" s="676"/>
      <c r="E15" s="676"/>
    </row>
    <row r="16" spans="1:5">
      <c r="A16" s="557" t="s">
        <v>1003</v>
      </c>
      <c r="B16" s="676"/>
      <c r="C16" s="676"/>
      <c r="D16" s="676"/>
      <c r="E16" s="676"/>
    </row>
    <row r="17" spans="1:5">
      <c r="A17" s="558"/>
      <c r="B17" s="558"/>
      <c r="C17" s="559"/>
      <c r="D17" s="559"/>
      <c r="E17" s="560"/>
    </row>
    <row r="18" spans="1:5" ht="38.25">
      <c r="A18" s="582" t="s">
        <v>1004</v>
      </c>
      <c r="B18" s="582" t="s">
        <v>1005</v>
      </c>
      <c r="C18" s="665" t="s">
        <v>1006</v>
      </c>
      <c r="D18" s="666" t="s">
        <v>1108</v>
      </c>
      <c r="E18" s="666" t="s">
        <v>1102</v>
      </c>
    </row>
    <row r="19" spans="1:5" ht="25.5">
      <c r="A19" s="561" t="s">
        <v>1007</v>
      </c>
      <c r="B19" s="562" t="s">
        <v>59</v>
      </c>
      <c r="C19" s="563"/>
      <c r="D19" s="564"/>
      <c r="E19" s="564"/>
    </row>
    <row r="20" spans="1:5" ht="38.25">
      <c r="A20" s="561" t="s">
        <v>1008</v>
      </c>
      <c r="B20" s="565" t="s">
        <v>289</v>
      </c>
      <c r="C20" s="562"/>
      <c r="D20" s="566">
        <v>-1322424621</v>
      </c>
      <c r="E20" s="566">
        <v>-3492010595</v>
      </c>
    </row>
    <row r="21" spans="1:5" ht="25.5">
      <c r="A21" s="567" t="s">
        <v>1009</v>
      </c>
      <c r="B21" s="565" t="s">
        <v>1010</v>
      </c>
      <c r="C21" s="562"/>
      <c r="D21" s="568">
        <v>-1322424621</v>
      </c>
      <c r="E21" s="568">
        <v>-3492010595</v>
      </c>
    </row>
    <row r="22" spans="1:5" ht="51">
      <c r="A22" s="561" t="s">
        <v>1011</v>
      </c>
      <c r="B22" s="565" t="s">
        <v>292</v>
      </c>
      <c r="C22" s="562"/>
      <c r="D22" s="566">
        <v>1567883545</v>
      </c>
      <c r="E22" s="566">
        <v>3236065650</v>
      </c>
    </row>
    <row r="23" spans="1:5" ht="51">
      <c r="A23" s="567" t="s">
        <v>1012</v>
      </c>
      <c r="B23" s="569" t="s">
        <v>1013</v>
      </c>
      <c r="C23" s="563"/>
      <c r="D23" s="568">
        <v>1567883545</v>
      </c>
      <c r="E23" s="568">
        <v>3236065650</v>
      </c>
    </row>
    <row r="24" spans="1:5" ht="25.5">
      <c r="A24" s="567" t="s">
        <v>1014</v>
      </c>
      <c r="B24" s="569" t="s">
        <v>1015</v>
      </c>
      <c r="C24" s="563"/>
      <c r="D24" s="570"/>
      <c r="E24" s="568"/>
    </row>
    <row r="25" spans="1:5" ht="51">
      <c r="A25" s="567" t="s">
        <v>1016</v>
      </c>
      <c r="B25" s="569" t="s">
        <v>1017</v>
      </c>
      <c r="C25" s="563"/>
      <c r="D25" s="568"/>
      <c r="E25" s="568"/>
    </row>
    <row r="26" spans="1:5" ht="51">
      <c r="A26" s="567" t="s">
        <v>1018</v>
      </c>
      <c r="B26" s="569" t="s">
        <v>1019</v>
      </c>
      <c r="C26" s="563"/>
      <c r="D26" s="568">
        <v>0</v>
      </c>
      <c r="E26" s="568">
        <v>0</v>
      </c>
    </row>
    <row r="27" spans="1:5" ht="51">
      <c r="A27" s="561" t="s">
        <v>1020</v>
      </c>
      <c r="B27" s="565" t="s">
        <v>303</v>
      </c>
      <c r="C27" s="562"/>
      <c r="D27" s="566">
        <v>245458924</v>
      </c>
      <c r="E27" s="566">
        <v>-255944945</v>
      </c>
    </row>
    <row r="28" spans="1:5" ht="25.5">
      <c r="A28" s="567" t="s">
        <v>1021</v>
      </c>
      <c r="B28" s="569" t="s">
        <v>325</v>
      </c>
      <c r="C28" s="563"/>
      <c r="D28" s="568">
        <v>823247405</v>
      </c>
      <c r="E28" s="568">
        <v>0</v>
      </c>
    </row>
    <row r="29" spans="1:5" ht="51">
      <c r="A29" s="567" t="s">
        <v>1022</v>
      </c>
      <c r="B29" s="569" t="s">
        <v>306</v>
      </c>
      <c r="C29" s="563"/>
      <c r="D29" s="571">
        <v>0</v>
      </c>
      <c r="E29" s="572">
        <v>0</v>
      </c>
    </row>
    <row r="30" spans="1:5" ht="51">
      <c r="A30" s="567" t="s">
        <v>1023</v>
      </c>
      <c r="B30" s="569" t="s">
        <v>309</v>
      </c>
      <c r="C30" s="563"/>
      <c r="D30" s="568">
        <v>36500000</v>
      </c>
      <c r="E30" s="568">
        <v>-36500000</v>
      </c>
    </row>
    <row r="31" spans="1:5" ht="25.5">
      <c r="A31" s="567" t="s">
        <v>1024</v>
      </c>
      <c r="B31" s="569" t="s">
        <v>311</v>
      </c>
      <c r="C31" s="563"/>
      <c r="D31" s="568">
        <v>7916716</v>
      </c>
      <c r="E31" s="568">
        <v>-24863010</v>
      </c>
    </row>
    <row r="32" spans="1:5" ht="25.5">
      <c r="A32" s="567" t="s">
        <v>1025</v>
      </c>
      <c r="B32" s="569" t="s">
        <v>1026</v>
      </c>
      <c r="C32" s="563"/>
      <c r="D32" s="568"/>
      <c r="E32" s="568"/>
    </row>
    <row r="33" spans="1:5" ht="38.25">
      <c r="A33" s="567" t="s">
        <v>1027</v>
      </c>
      <c r="B33" s="569" t="s">
        <v>314</v>
      </c>
      <c r="C33" s="563"/>
      <c r="D33" s="568">
        <v>0</v>
      </c>
      <c r="E33" s="568">
        <v>0</v>
      </c>
    </row>
    <row r="34" spans="1:5" ht="63.75">
      <c r="A34" s="567" t="s">
        <v>1028</v>
      </c>
      <c r="B34" s="569" t="s">
        <v>317</v>
      </c>
      <c r="C34" s="563"/>
      <c r="D34" s="568">
        <v>0</v>
      </c>
      <c r="E34" s="568">
        <v>0</v>
      </c>
    </row>
    <row r="35" spans="1:5" ht="38.25">
      <c r="A35" s="567" t="s">
        <v>1029</v>
      </c>
      <c r="B35" s="569" t="s">
        <v>1030</v>
      </c>
      <c r="C35" s="563"/>
      <c r="D35" s="568">
        <v>0</v>
      </c>
      <c r="E35" s="568">
        <v>0</v>
      </c>
    </row>
    <row r="36" spans="1:5" ht="51">
      <c r="A36" s="567" t="s">
        <v>1031</v>
      </c>
      <c r="B36" s="569" t="s">
        <v>1032</v>
      </c>
      <c r="C36" s="563"/>
      <c r="D36" s="568">
        <v>0</v>
      </c>
      <c r="E36" s="568">
        <v>0</v>
      </c>
    </row>
    <row r="37" spans="1:5" ht="51">
      <c r="A37" s="567" t="s">
        <v>1033</v>
      </c>
      <c r="B37" s="569" t="s">
        <v>1034</v>
      </c>
      <c r="C37" s="563"/>
      <c r="D37" s="568">
        <v>0</v>
      </c>
      <c r="E37" s="568">
        <v>0</v>
      </c>
    </row>
    <row r="38" spans="1:5" ht="38.25">
      <c r="A38" s="567" t="s">
        <v>1035</v>
      </c>
      <c r="B38" s="569" t="s">
        <v>322</v>
      </c>
      <c r="C38" s="563"/>
      <c r="D38" s="568">
        <v>0</v>
      </c>
      <c r="E38" s="568">
        <v>0</v>
      </c>
    </row>
    <row r="39" spans="1:5" ht="25.5">
      <c r="A39" s="567" t="s">
        <v>1036</v>
      </c>
      <c r="B39" s="569" t="s">
        <v>1037</v>
      </c>
      <c r="C39" s="563"/>
      <c r="D39" s="568">
        <v>21739498</v>
      </c>
      <c r="E39" s="568">
        <v>-61965148</v>
      </c>
    </row>
    <row r="40" spans="1:5" ht="51">
      <c r="A40" s="567" t="s">
        <v>1038</v>
      </c>
      <c r="B40" s="569" t="s">
        <v>1039</v>
      </c>
      <c r="C40" s="563"/>
      <c r="D40" s="568">
        <v>-121024450</v>
      </c>
      <c r="E40" s="568">
        <v>96435720</v>
      </c>
    </row>
    <row r="41" spans="1:5" ht="38.25">
      <c r="A41" s="567" t="s">
        <v>1040</v>
      </c>
      <c r="B41" s="569" t="s">
        <v>1041</v>
      </c>
      <c r="C41" s="563"/>
      <c r="D41" s="568"/>
      <c r="E41" s="568"/>
    </row>
    <row r="42" spans="1:5" ht="38.25">
      <c r="A42" s="573" t="s">
        <v>1042</v>
      </c>
      <c r="B42" s="574" t="s">
        <v>1043</v>
      </c>
      <c r="C42" s="575"/>
      <c r="D42" s="576">
        <v>1013838093</v>
      </c>
      <c r="E42" s="576">
        <v>-282837383</v>
      </c>
    </row>
    <row r="43" spans="1:5" ht="25.5">
      <c r="A43" s="561" t="s">
        <v>1044</v>
      </c>
      <c r="B43" s="565" t="s">
        <v>87</v>
      </c>
      <c r="C43" s="563"/>
      <c r="D43" s="568">
        <v>0</v>
      </c>
      <c r="E43" s="568">
        <v>0</v>
      </c>
    </row>
    <row r="44" spans="1:5" ht="25.5">
      <c r="A44" s="567" t="s">
        <v>1045</v>
      </c>
      <c r="B44" s="569" t="s">
        <v>1046</v>
      </c>
      <c r="C44" s="563"/>
      <c r="D44" s="568">
        <v>0</v>
      </c>
      <c r="E44" s="568">
        <v>0</v>
      </c>
    </row>
    <row r="45" spans="1:5" ht="25.5">
      <c r="A45" s="567" t="s">
        <v>1047</v>
      </c>
      <c r="B45" s="569" t="s">
        <v>1048</v>
      </c>
      <c r="C45" s="563"/>
      <c r="D45" s="568"/>
      <c r="E45" s="568"/>
    </row>
    <row r="46" spans="1:5" ht="25.5">
      <c r="A46" s="567" t="s">
        <v>1049</v>
      </c>
      <c r="B46" s="569" t="s">
        <v>1050</v>
      </c>
      <c r="C46" s="563"/>
      <c r="D46" s="568"/>
      <c r="E46" s="568"/>
    </row>
    <row r="47" spans="1:5" ht="25.5">
      <c r="A47" s="567" t="s">
        <v>1051</v>
      </c>
      <c r="B47" s="569" t="s">
        <v>1052</v>
      </c>
      <c r="C47" s="563"/>
      <c r="D47" s="568"/>
      <c r="E47" s="568"/>
    </row>
    <row r="48" spans="1:5" ht="25.5">
      <c r="A48" s="567" t="s">
        <v>1053</v>
      </c>
      <c r="B48" s="569" t="s">
        <v>1054</v>
      </c>
      <c r="C48" s="563"/>
      <c r="D48" s="568"/>
      <c r="E48" s="568"/>
    </row>
    <row r="49" spans="1:5" ht="25.5">
      <c r="A49" s="567" t="s">
        <v>1055</v>
      </c>
      <c r="B49" s="569" t="s">
        <v>1056</v>
      </c>
      <c r="C49" s="563"/>
      <c r="D49" s="568"/>
      <c r="E49" s="568"/>
    </row>
    <row r="50" spans="1:5" ht="27.75" customHeight="1">
      <c r="A50" s="567" t="s">
        <v>1057</v>
      </c>
      <c r="B50" s="569" t="s">
        <v>1058</v>
      </c>
      <c r="C50" s="563"/>
      <c r="D50" s="568"/>
      <c r="E50" s="568"/>
    </row>
    <row r="51" spans="1:5" ht="38.25">
      <c r="A51" s="573" t="s">
        <v>1083</v>
      </c>
      <c r="B51" s="574" t="s">
        <v>1059</v>
      </c>
      <c r="C51" s="575"/>
      <c r="D51" s="576">
        <v>0</v>
      </c>
      <c r="E51" s="576">
        <v>0</v>
      </c>
    </row>
    <row r="52" spans="1:5" s="239" customFormat="1" ht="51">
      <c r="A52" s="561" t="s">
        <v>1060</v>
      </c>
      <c r="B52" s="565" t="s">
        <v>1061</v>
      </c>
      <c r="C52" s="563"/>
      <c r="D52" s="566">
        <v>1013838093</v>
      </c>
      <c r="E52" s="566">
        <v>-282837383</v>
      </c>
    </row>
    <row r="53" spans="1:5" ht="51">
      <c r="A53" s="561" t="s">
        <v>1062</v>
      </c>
      <c r="B53" s="565" t="s">
        <v>1063</v>
      </c>
      <c r="C53" s="563"/>
      <c r="D53" s="566">
        <v>24708539</v>
      </c>
      <c r="E53" s="566">
        <v>307545922</v>
      </c>
    </row>
    <row r="54" spans="1:5" ht="25.5">
      <c r="A54" s="567" t="s">
        <v>1064</v>
      </c>
      <c r="B54" s="569" t="s">
        <v>1065</v>
      </c>
      <c r="C54" s="563"/>
      <c r="D54" s="568">
        <v>24708539</v>
      </c>
      <c r="E54" s="568">
        <v>307545922</v>
      </c>
    </row>
    <row r="55" spans="1:5" ht="25.5">
      <c r="A55" s="577" t="s">
        <v>1066</v>
      </c>
      <c r="B55" s="569" t="s">
        <v>1067</v>
      </c>
      <c r="C55" s="563"/>
      <c r="D55" s="568">
        <v>24708539</v>
      </c>
      <c r="E55" s="568">
        <v>307545921</v>
      </c>
    </row>
    <row r="56" spans="1:5" ht="38.25">
      <c r="A56" s="577" t="s">
        <v>1068</v>
      </c>
      <c r="B56" s="569" t="s">
        <v>1069</v>
      </c>
      <c r="C56" s="563"/>
      <c r="D56" s="568"/>
      <c r="E56" s="568"/>
    </row>
    <row r="57" spans="1:5" ht="25.5">
      <c r="A57" s="577" t="s">
        <v>1070</v>
      </c>
      <c r="B57" s="569" t="s">
        <v>1071</v>
      </c>
      <c r="C57" s="563"/>
      <c r="D57" s="568"/>
      <c r="E57" s="568"/>
    </row>
    <row r="58" spans="1:5" ht="51">
      <c r="A58" s="561" t="s">
        <v>1072</v>
      </c>
      <c r="B58" s="565" t="s">
        <v>1073</v>
      </c>
      <c r="C58" s="563"/>
      <c r="D58" s="566">
        <v>1038546632</v>
      </c>
      <c r="E58" s="566">
        <v>24708539</v>
      </c>
    </row>
    <row r="59" spans="1:5" ht="25.5">
      <c r="A59" s="567" t="s">
        <v>1074</v>
      </c>
      <c r="B59" s="569" t="s">
        <v>1075</v>
      </c>
      <c r="C59" s="563"/>
      <c r="D59" s="578">
        <v>1038546632</v>
      </c>
      <c r="E59" s="568">
        <v>24708539</v>
      </c>
    </row>
    <row r="60" spans="1:5" ht="25.5">
      <c r="A60" s="577" t="s">
        <v>1066</v>
      </c>
      <c r="B60" s="569" t="s">
        <v>1076</v>
      </c>
      <c r="C60" s="563"/>
      <c r="D60" s="578">
        <v>1038546632</v>
      </c>
      <c r="E60" s="568">
        <v>24708539</v>
      </c>
    </row>
    <row r="61" spans="1:5" ht="38.25">
      <c r="A61" s="577" t="s">
        <v>1068</v>
      </c>
      <c r="B61" s="569" t="s">
        <v>1077</v>
      </c>
      <c r="C61" s="563"/>
      <c r="D61" s="568">
        <v>0</v>
      </c>
      <c r="E61" s="568">
        <v>0</v>
      </c>
    </row>
    <row r="62" spans="1:5" ht="25.5">
      <c r="A62" s="577" t="s">
        <v>1070</v>
      </c>
      <c r="B62" s="569" t="s">
        <v>1078</v>
      </c>
      <c r="C62" s="563"/>
      <c r="D62" s="568"/>
      <c r="E62" s="568"/>
    </row>
    <row r="63" spans="1:5" s="239" customFormat="1" ht="51">
      <c r="A63" s="561" t="s">
        <v>1079</v>
      </c>
      <c r="B63" s="565" t="s">
        <v>1080</v>
      </c>
      <c r="C63" s="563"/>
      <c r="D63" s="579">
        <v>1013838093</v>
      </c>
      <c r="E63" s="579">
        <v>-282837383</v>
      </c>
    </row>
    <row r="64" spans="1:5" ht="25.5">
      <c r="A64" s="561" t="s">
        <v>1081</v>
      </c>
      <c r="B64" s="569" t="s">
        <v>1082</v>
      </c>
      <c r="C64" s="563"/>
      <c r="D64" s="580">
        <v>0</v>
      </c>
      <c r="E64" s="580">
        <v>0</v>
      </c>
    </row>
    <row r="65" spans="1:5">
      <c r="A65" s="581"/>
      <c r="B65" s="582"/>
      <c r="C65" s="582"/>
      <c r="D65" s="583"/>
      <c r="E65" s="583"/>
    </row>
    <row r="66" spans="1:5">
      <c r="A66" s="558"/>
      <c r="B66" s="558"/>
      <c r="C66" s="559"/>
      <c r="D66" s="559"/>
      <c r="E66" s="560"/>
    </row>
    <row r="67" spans="1:5">
      <c r="A67" s="558"/>
      <c r="B67" s="558"/>
      <c r="C67" s="559"/>
      <c r="D67" s="559"/>
      <c r="E67" s="559"/>
    </row>
    <row r="68" spans="1:5" ht="25.5" customHeight="1">
      <c r="A68" s="658" t="s">
        <v>975</v>
      </c>
      <c r="B68" s="667" t="s">
        <v>982</v>
      </c>
      <c r="C68" s="667"/>
      <c r="D68" s="658" t="s">
        <v>978</v>
      </c>
      <c r="E68" s="658" t="s">
        <v>977</v>
      </c>
    </row>
  </sheetData>
  <mergeCells count="12">
    <mergeCell ref="B68:C68"/>
    <mergeCell ref="A1:E1"/>
    <mergeCell ref="A2:E2"/>
    <mergeCell ref="A3:E4"/>
    <mergeCell ref="A5:E5"/>
    <mergeCell ref="B7:E7"/>
    <mergeCell ref="B8:E8"/>
    <mergeCell ref="B9:E9"/>
    <mergeCell ref="B10:E10"/>
    <mergeCell ref="B11:E11"/>
    <mergeCell ref="B12:E12"/>
    <mergeCell ref="B15:E16"/>
  </mergeCells>
  <dataValidations count="2">
    <dataValidation type="decimal" allowBlank="1" showInputMessage="1" showErrorMessage="1" errorTitle="Sai kiểu dữ liệu!" error="Dữ liệu nhập vào phải là kiểu số!" sqref="WUL983068:WUL983085 D65582:E65600 HY65582:HZ65600 RU65582:RV65600 ABQ65582:ABR65600 ALM65582:ALN65600 AVI65582:AVJ65600 BFE65582:BFF65600 BPA65582:BPB65600 BYW65582:BYX65600 CIS65582:CIT65600 CSO65582:CSP65600 DCK65582:DCL65600 DMG65582:DMH65600 DWC65582:DWD65600 EFY65582:EFZ65600 EPU65582:EPV65600 EZQ65582:EZR65600 FJM65582:FJN65600 FTI65582:FTJ65600 GDE65582:GDF65600 GNA65582:GNB65600 GWW65582:GWX65600 HGS65582:HGT65600 HQO65582:HQP65600 IAK65582:IAL65600 IKG65582:IKH65600 IUC65582:IUD65600 JDY65582:JDZ65600 JNU65582:JNV65600 JXQ65582:JXR65600 KHM65582:KHN65600 KRI65582:KRJ65600 LBE65582:LBF65600 LLA65582:LLB65600 LUW65582:LUX65600 MES65582:MET65600 MOO65582:MOP65600 MYK65582:MYL65600 NIG65582:NIH65600 NSC65582:NSD65600 OBY65582:OBZ65600 OLU65582:OLV65600 OVQ65582:OVR65600 PFM65582:PFN65600 PPI65582:PPJ65600 PZE65582:PZF65600 QJA65582:QJB65600 QSW65582:QSX65600 RCS65582:RCT65600 RMO65582:RMP65600 RWK65582:RWL65600 SGG65582:SGH65600 SQC65582:SQD65600 SZY65582:SZZ65600 TJU65582:TJV65600 TTQ65582:TTR65600 UDM65582:UDN65600 UNI65582:UNJ65600 UXE65582:UXF65600 VHA65582:VHB65600 VQW65582:VQX65600 WAS65582:WAT65600 WKO65582:WKP65600 WUK65582:WUL65600 D131118:E131136 HY131118:HZ131136 RU131118:RV131136 ABQ131118:ABR131136 ALM131118:ALN131136 AVI131118:AVJ131136 BFE131118:BFF131136 BPA131118:BPB131136 BYW131118:BYX131136 CIS131118:CIT131136 CSO131118:CSP131136 DCK131118:DCL131136 DMG131118:DMH131136 DWC131118:DWD131136 EFY131118:EFZ131136 EPU131118:EPV131136 EZQ131118:EZR131136 FJM131118:FJN131136 FTI131118:FTJ131136 GDE131118:GDF131136 GNA131118:GNB131136 GWW131118:GWX131136 HGS131118:HGT131136 HQO131118:HQP131136 IAK131118:IAL131136 IKG131118:IKH131136 IUC131118:IUD131136 JDY131118:JDZ131136 JNU131118:JNV131136 JXQ131118:JXR131136 KHM131118:KHN131136 KRI131118:KRJ131136 LBE131118:LBF131136 LLA131118:LLB131136 LUW131118:LUX131136 MES131118:MET131136 MOO131118:MOP131136 MYK131118:MYL131136 NIG131118:NIH131136 NSC131118:NSD131136 OBY131118:OBZ131136 OLU131118:OLV131136 OVQ131118:OVR131136 PFM131118:PFN131136 PPI131118:PPJ131136 PZE131118:PZF131136 QJA131118:QJB131136 QSW131118:QSX131136 RCS131118:RCT131136 RMO131118:RMP131136 RWK131118:RWL131136 SGG131118:SGH131136 SQC131118:SQD131136 SZY131118:SZZ131136 TJU131118:TJV131136 TTQ131118:TTR131136 UDM131118:UDN131136 UNI131118:UNJ131136 UXE131118:UXF131136 VHA131118:VHB131136 VQW131118:VQX131136 WAS131118:WAT131136 WKO131118:WKP131136 WUK131118:WUL131136 D196654:E196672 HY196654:HZ196672 RU196654:RV196672 ABQ196654:ABR196672 ALM196654:ALN196672 AVI196654:AVJ196672 BFE196654:BFF196672 BPA196654:BPB196672 BYW196654:BYX196672 CIS196654:CIT196672 CSO196654:CSP196672 DCK196654:DCL196672 DMG196654:DMH196672 DWC196654:DWD196672 EFY196654:EFZ196672 EPU196654:EPV196672 EZQ196654:EZR196672 FJM196654:FJN196672 FTI196654:FTJ196672 GDE196654:GDF196672 GNA196654:GNB196672 GWW196654:GWX196672 HGS196654:HGT196672 HQO196654:HQP196672 IAK196654:IAL196672 IKG196654:IKH196672 IUC196654:IUD196672 JDY196654:JDZ196672 JNU196654:JNV196672 JXQ196654:JXR196672 KHM196654:KHN196672 KRI196654:KRJ196672 LBE196654:LBF196672 LLA196654:LLB196672 LUW196654:LUX196672 MES196654:MET196672 MOO196654:MOP196672 MYK196654:MYL196672 NIG196654:NIH196672 NSC196654:NSD196672 OBY196654:OBZ196672 OLU196654:OLV196672 OVQ196654:OVR196672 PFM196654:PFN196672 PPI196654:PPJ196672 PZE196654:PZF196672 QJA196654:QJB196672 QSW196654:QSX196672 RCS196654:RCT196672 RMO196654:RMP196672 RWK196654:RWL196672 SGG196654:SGH196672 SQC196654:SQD196672 SZY196654:SZZ196672 TJU196654:TJV196672 TTQ196654:TTR196672 UDM196654:UDN196672 UNI196654:UNJ196672 UXE196654:UXF196672 VHA196654:VHB196672 VQW196654:VQX196672 WAS196654:WAT196672 WKO196654:WKP196672 WUK196654:WUL196672 D262190:E262208 HY262190:HZ262208 RU262190:RV262208 ABQ262190:ABR262208 ALM262190:ALN262208 AVI262190:AVJ262208 BFE262190:BFF262208 BPA262190:BPB262208 BYW262190:BYX262208 CIS262190:CIT262208 CSO262190:CSP262208 DCK262190:DCL262208 DMG262190:DMH262208 DWC262190:DWD262208 EFY262190:EFZ262208 EPU262190:EPV262208 EZQ262190:EZR262208 FJM262190:FJN262208 FTI262190:FTJ262208 GDE262190:GDF262208 GNA262190:GNB262208 GWW262190:GWX262208 HGS262190:HGT262208 HQO262190:HQP262208 IAK262190:IAL262208 IKG262190:IKH262208 IUC262190:IUD262208 JDY262190:JDZ262208 JNU262190:JNV262208 JXQ262190:JXR262208 KHM262190:KHN262208 KRI262190:KRJ262208 LBE262190:LBF262208 LLA262190:LLB262208 LUW262190:LUX262208 MES262190:MET262208 MOO262190:MOP262208 MYK262190:MYL262208 NIG262190:NIH262208 NSC262190:NSD262208 OBY262190:OBZ262208 OLU262190:OLV262208 OVQ262190:OVR262208 PFM262190:PFN262208 PPI262190:PPJ262208 PZE262190:PZF262208 QJA262190:QJB262208 QSW262190:QSX262208 RCS262190:RCT262208 RMO262190:RMP262208 RWK262190:RWL262208 SGG262190:SGH262208 SQC262190:SQD262208 SZY262190:SZZ262208 TJU262190:TJV262208 TTQ262190:TTR262208 UDM262190:UDN262208 UNI262190:UNJ262208 UXE262190:UXF262208 VHA262190:VHB262208 VQW262190:VQX262208 WAS262190:WAT262208 WKO262190:WKP262208 WUK262190:WUL262208 D327726:E327744 HY327726:HZ327744 RU327726:RV327744 ABQ327726:ABR327744 ALM327726:ALN327744 AVI327726:AVJ327744 BFE327726:BFF327744 BPA327726:BPB327744 BYW327726:BYX327744 CIS327726:CIT327744 CSO327726:CSP327744 DCK327726:DCL327744 DMG327726:DMH327744 DWC327726:DWD327744 EFY327726:EFZ327744 EPU327726:EPV327744 EZQ327726:EZR327744 FJM327726:FJN327744 FTI327726:FTJ327744 GDE327726:GDF327744 GNA327726:GNB327744 GWW327726:GWX327744 HGS327726:HGT327744 HQO327726:HQP327744 IAK327726:IAL327744 IKG327726:IKH327744 IUC327726:IUD327744 JDY327726:JDZ327744 JNU327726:JNV327744 JXQ327726:JXR327744 KHM327726:KHN327744 KRI327726:KRJ327744 LBE327726:LBF327744 LLA327726:LLB327744 LUW327726:LUX327744 MES327726:MET327744 MOO327726:MOP327744 MYK327726:MYL327744 NIG327726:NIH327744 NSC327726:NSD327744 OBY327726:OBZ327744 OLU327726:OLV327744 OVQ327726:OVR327744 PFM327726:PFN327744 PPI327726:PPJ327744 PZE327726:PZF327744 QJA327726:QJB327744 QSW327726:QSX327744 RCS327726:RCT327744 RMO327726:RMP327744 RWK327726:RWL327744 SGG327726:SGH327744 SQC327726:SQD327744 SZY327726:SZZ327744 TJU327726:TJV327744 TTQ327726:TTR327744 UDM327726:UDN327744 UNI327726:UNJ327744 UXE327726:UXF327744 VHA327726:VHB327744 VQW327726:VQX327744 WAS327726:WAT327744 WKO327726:WKP327744 WUK327726:WUL327744 D393262:E393280 HY393262:HZ393280 RU393262:RV393280 ABQ393262:ABR393280 ALM393262:ALN393280 AVI393262:AVJ393280 BFE393262:BFF393280 BPA393262:BPB393280 BYW393262:BYX393280 CIS393262:CIT393280 CSO393262:CSP393280 DCK393262:DCL393280 DMG393262:DMH393280 DWC393262:DWD393280 EFY393262:EFZ393280 EPU393262:EPV393280 EZQ393262:EZR393280 FJM393262:FJN393280 FTI393262:FTJ393280 GDE393262:GDF393280 GNA393262:GNB393280 GWW393262:GWX393280 HGS393262:HGT393280 HQO393262:HQP393280 IAK393262:IAL393280 IKG393262:IKH393280 IUC393262:IUD393280 JDY393262:JDZ393280 JNU393262:JNV393280 JXQ393262:JXR393280 KHM393262:KHN393280 KRI393262:KRJ393280 LBE393262:LBF393280 LLA393262:LLB393280 LUW393262:LUX393280 MES393262:MET393280 MOO393262:MOP393280 MYK393262:MYL393280 NIG393262:NIH393280 NSC393262:NSD393280 OBY393262:OBZ393280 OLU393262:OLV393280 OVQ393262:OVR393280 PFM393262:PFN393280 PPI393262:PPJ393280 PZE393262:PZF393280 QJA393262:QJB393280 QSW393262:QSX393280 RCS393262:RCT393280 RMO393262:RMP393280 RWK393262:RWL393280 SGG393262:SGH393280 SQC393262:SQD393280 SZY393262:SZZ393280 TJU393262:TJV393280 TTQ393262:TTR393280 UDM393262:UDN393280 UNI393262:UNJ393280 UXE393262:UXF393280 VHA393262:VHB393280 VQW393262:VQX393280 WAS393262:WAT393280 WKO393262:WKP393280 WUK393262:WUL393280 D458798:E458816 HY458798:HZ458816 RU458798:RV458816 ABQ458798:ABR458816 ALM458798:ALN458816 AVI458798:AVJ458816 BFE458798:BFF458816 BPA458798:BPB458816 BYW458798:BYX458816 CIS458798:CIT458816 CSO458798:CSP458816 DCK458798:DCL458816 DMG458798:DMH458816 DWC458798:DWD458816 EFY458798:EFZ458816 EPU458798:EPV458816 EZQ458798:EZR458816 FJM458798:FJN458816 FTI458798:FTJ458816 GDE458798:GDF458816 GNA458798:GNB458816 GWW458798:GWX458816 HGS458798:HGT458816 HQO458798:HQP458816 IAK458798:IAL458816 IKG458798:IKH458816 IUC458798:IUD458816 JDY458798:JDZ458816 JNU458798:JNV458816 JXQ458798:JXR458816 KHM458798:KHN458816 KRI458798:KRJ458816 LBE458798:LBF458816 LLA458798:LLB458816 LUW458798:LUX458816 MES458798:MET458816 MOO458798:MOP458816 MYK458798:MYL458816 NIG458798:NIH458816 NSC458798:NSD458816 OBY458798:OBZ458816 OLU458798:OLV458816 OVQ458798:OVR458816 PFM458798:PFN458816 PPI458798:PPJ458816 PZE458798:PZF458816 QJA458798:QJB458816 QSW458798:QSX458816 RCS458798:RCT458816 RMO458798:RMP458816 RWK458798:RWL458816 SGG458798:SGH458816 SQC458798:SQD458816 SZY458798:SZZ458816 TJU458798:TJV458816 TTQ458798:TTR458816 UDM458798:UDN458816 UNI458798:UNJ458816 UXE458798:UXF458816 VHA458798:VHB458816 VQW458798:VQX458816 WAS458798:WAT458816 WKO458798:WKP458816 WUK458798:WUL458816 D524334:E524352 HY524334:HZ524352 RU524334:RV524352 ABQ524334:ABR524352 ALM524334:ALN524352 AVI524334:AVJ524352 BFE524334:BFF524352 BPA524334:BPB524352 BYW524334:BYX524352 CIS524334:CIT524352 CSO524334:CSP524352 DCK524334:DCL524352 DMG524334:DMH524352 DWC524334:DWD524352 EFY524334:EFZ524352 EPU524334:EPV524352 EZQ524334:EZR524352 FJM524334:FJN524352 FTI524334:FTJ524352 GDE524334:GDF524352 GNA524334:GNB524352 GWW524334:GWX524352 HGS524334:HGT524352 HQO524334:HQP524352 IAK524334:IAL524352 IKG524334:IKH524352 IUC524334:IUD524352 JDY524334:JDZ524352 JNU524334:JNV524352 JXQ524334:JXR524352 KHM524334:KHN524352 KRI524334:KRJ524352 LBE524334:LBF524352 LLA524334:LLB524352 LUW524334:LUX524352 MES524334:MET524352 MOO524334:MOP524352 MYK524334:MYL524352 NIG524334:NIH524352 NSC524334:NSD524352 OBY524334:OBZ524352 OLU524334:OLV524352 OVQ524334:OVR524352 PFM524334:PFN524352 PPI524334:PPJ524352 PZE524334:PZF524352 QJA524334:QJB524352 QSW524334:QSX524352 RCS524334:RCT524352 RMO524334:RMP524352 RWK524334:RWL524352 SGG524334:SGH524352 SQC524334:SQD524352 SZY524334:SZZ524352 TJU524334:TJV524352 TTQ524334:TTR524352 UDM524334:UDN524352 UNI524334:UNJ524352 UXE524334:UXF524352 VHA524334:VHB524352 VQW524334:VQX524352 WAS524334:WAT524352 WKO524334:WKP524352 WUK524334:WUL524352 D589870:E589888 HY589870:HZ589888 RU589870:RV589888 ABQ589870:ABR589888 ALM589870:ALN589888 AVI589870:AVJ589888 BFE589870:BFF589888 BPA589870:BPB589888 BYW589870:BYX589888 CIS589870:CIT589888 CSO589870:CSP589888 DCK589870:DCL589888 DMG589870:DMH589888 DWC589870:DWD589888 EFY589870:EFZ589888 EPU589870:EPV589888 EZQ589870:EZR589888 FJM589870:FJN589888 FTI589870:FTJ589888 GDE589870:GDF589888 GNA589870:GNB589888 GWW589870:GWX589888 HGS589870:HGT589888 HQO589870:HQP589888 IAK589870:IAL589888 IKG589870:IKH589888 IUC589870:IUD589888 JDY589870:JDZ589888 JNU589870:JNV589888 JXQ589870:JXR589888 KHM589870:KHN589888 KRI589870:KRJ589888 LBE589870:LBF589888 LLA589870:LLB589888 LUW589870:LUX589888 MES589870:MET589888 MOO589870:MOP589888 MYK589870:MYL589888 NIG589870:NIH589888 NSC589870:NSD589888 OBY589870:OBZ589888 OLU589870:OLV589888 OVQ589870:OVR589888 PFM589870:PFN589888 PPI589870:PPJ589888 PZE589870:PZF589888 QJA589870:QJB589888 QSW589870:QSX589888 RCS589870:RCT589888 RMO589870:RMP589888 RWK589870:RWL589888 SGG589870:SGH589888 SQC589870:SQD589888 SZY589870:SZZ589888 TJU589870:TJV589888 TTQ589870:TTR589888 UDM589870:UDN589888 UNI589870:UNJ589888 UXE589870:UXF589888 VHA589870:VHB589888 VQW589870:VQX589888 WAS589870:WAT589888 WKO589870:WKP589888 WUK589870:WUL589888 D655406:E655424 HY655406:HZ655424 RU655406:RV655424 ABQ655406:ABR655424 ALM655406:ALN655424 AVI655406:AVJ655424 BFE655406:BFF655424 BPA655406:BPB655424 BYW655406:BYX655424 CIS655406:CIT655424 CSO655406:CSP655424 DCK655406:DCL655424 DMG655406:DMH655424 DWC655406:DWD655424 EFY655406:EFZ655424 EPU655406:EPV655424 EZQ655406:EZR655424 FJM655406:FJN655424 FTI655406:FTJ655424 GDE655406:GDF655424 GNA655406:GNB655424 GWW655406:GWX655424 HGS655406:HGT655424 HQO655406:HQP655424 IAK655406:IAL655424 IKG655406:IKH655424 IUC655406:IUD655424 JDY655406:JDZ655424 JNU655406:JNV655424 JXQ655406:JXR655424 KHM655406:KHN655424 KRI655406:KRJ655424 LBE655406:LBF655424 LLA655406:LLB655424 LUW655406:LUX655424 MES655406:MET655424 MOO655406:MOP655424 MYK655406:MYL655424 NIG655406:NIH655424 NSC655406:NSD655424 OBY655406:OBZ655424 OLU655406:OLV655424 OVQ655406:OVR655424 PFM655406:PFN655424 PPI655406:PPJ655424 PZE655406:PZF655424 QJA655406:QJB655424 QSW655406:QSX655424 RCS655406:RCT655424 RMO655406:RMP655424 RWK655406:RWL655424 SGG655406:SGH655424 SQC655406:SQD655424 SZY655406:SZZ655424 TJU655406:TJV655424 TTQ655406:TTR655424 UDM655406:UDN655424 UNI655406:UNJ655424 UXE655406:UXF655424 VHA655406:VHB655424 VQW655406:VQX655424 WAS655406:WAT655424 WKO655406:WKP655424 WUK655406:WUL655424 D720942:E720960 HY720942:HZ720960 RU720942:RV720960 ABQ720942:ABR720960 ALM720942:ALN720960 AVI720942:AVJ720960 BFE720942:BFF720960 BPA720942:BPB720960 BYW720942:BYX720960 CIS720942:CIT720960 CSO720942:CSP720960 DCK720942:DCL720960 DMG720942:DMH720960 DWC720942:DWD720960 EFY720942:EFZ720960 EPU720942:EPV720960 EZQ720942:EZR720960 FJM720942:FJN720960 FTI720942:FTJ720960 GDE720942:GDF720960 GNA720942:GNB720960 GWW720942:GWX720960 HGS720942:HGT720960 HQO720942:HQP720960 IAK720942:IAL720960 IKG720942:IKH720960 IUC720942:IUD720960 JDY720942:JDZ720960 JNU720942:JNV720960 JXQ720942:JXR720960 KHM720942:KHN720960 KRI720942:KRJ720960 LBE720942:LBF720960 LLA720942:LLB720960 LUW720942:LUX720960 MES720942:MET720960 MOO720942:MOP720960 MYK720942:MYL720960 NIG720942:NIH720960 NSC720942:NSD720960 OBY720942:OBZ720960 OLU720942:OLV720960 OVQ720942:OVR720960 PFM720942:PFN720960 PPI720942:PPJ720960 PZE720942:PZF720960 QJA720942:QJB720960 QSW720942:QSX720960 RCS720942:RCT720960 RMO720942:RMP720960 RWK720942:RWL720960 SGG720942:SGH720960 SQC720942:SQD720960 SZY720942:SZZ720960 TJU720942:TJV720960 TTQ720942:TTR720960 UDM720942:UDN720960 UNI720942:UNJ720960 UXE720942:UXF720960 VHA720942:VHB720960 VQW720942:VQX720960 WAS720942:WAT720960 WKO720942:WKP720960 WUK720942:WUL720960 D786478:E786496 HY786478:HZ786496 RU786478:RV786496 ABQ786478:ABR786496 ALM786478:ALN786496 AVI786478:AVJ786496 BFE786478:BFF786496 BPA786478:BPB786496 BYW786478:BYX786496 CIS786478:CIT786496 CSO786478:CSP786496 DCK786478:DCL786496 DMG786478:DMH786496 DWC786478:DWD786496 EFY786478:EFZ786496 EPU786478:EPV786496 EZQ786478:EZR786496 FJM786478:FJN786496 FTI786478:FTJ786496 GDE786478:GDF786496 GNA786478:GNB786496 GWW786478:GWX786496 HGS786478:HGT786496 HQO786478:HQP786496 IAK786478:IAL786496 IKG786478:IKH786496 IUC786478:IUD786496 JDY786478:JDZ786496 JNU786478:JNV786496 JXQ786478:JXR786496 KHM786478:KHN786496 KRI786478:KRJ786496 LBE786478:LBF786496 LLA786478:LLB786496 LUW786478:LUX786496 MES786478:MET786496 MOO786478:MOP786496 MYK786478:MYL786496 NIG786478:NIH786496 NSC786478:NSD786496 OBY786478:OBZ786496 OLU786478:OLV786496 OVQ786478:OVR786496 PFM786478:PFN786496 PPI786478:PPJ786496 PZE786478:PZF786496 QJA786478:QJB786496 QSW786478:QSX786496 RCS786478:RCT786496 RMO786478:RMP786496 RWK786478:RWL786496 SGG786478:SGH786496 SQC786478:SQD786496 SZY786478:SZZ786496 TJU786478:TJV786496 TTQ786478:TTR786496 UDM786478:UDN786496 UNI786478:UNJ786496 UXE786478:UXF786496 VHA786478:VHB786496 VQW786478:VQX786496 WAS786478:WAT786496 WKO786478:WKP786496 WUK786478:WUL786496 D852014:E852032 HY852014:HZ852032 RU852014:RV852032 ABQ852014:ABR852032 ALM852014:ALN852032 AVI852014:AVJ852032 BFE852014:BFF852032 BPA852014:BPB852032 BYW852014:BYX852032 CIS852014:CIT852032 CSO852014:CSP852032 DCK852014:DCL852032 DMG852014:DMH852032 DWC852014:DWD852032 EFY852014:EFZ852032 EPU852014:EPV852032 EZQ852014:EZR852032 FJM852014:FJN852032 FTI852014:FTJ852032 GDE852014:GDF852032 GNA852014:GNB852032 GWW852014:GWX852032 HGS852014:HGT852032 HQO852014:HQP852032 IAK852014:IAL852032 IKG852014:IKH852032 IUC852014:IUD852032 JDY852014:JDZ852032 JNU852014:JNV852032 JXQ852014:JXR852032 KHM852014:KHN852032 KRI852014:KRJ852032 LBE852014:LBF852032 LLA852014:LLB852032 LUW852014:LUX852032 MES852014:MET852032 MOO852014:MOP852032 MYK852014:MYL852032 NIG852014:NIH852032 NSC852014:NSD852032 OBY852014:OBZ852032 OLU852014:OLV852032 OVQ852014:OVR852032 PFM852014:PFN852032 PPI852014:PPJ852032 PZE852014:PZF852032 QJA852014:QJB852032 QSW852014:QSX852032 RCS852014:RCT852032 RMO852014:RMP852032 RWK852014:RWL852032 SGG852014:SGH852032 SQC852014:SQD852032 SZY852014:SZZ852032 TJU852014:TJV852032 TTQ852014:TTR852032 UDM852014:UDN852032 UNI852014:UNJ852032 UXE852014:UXF852032 VHA852014:VHB852032 VQW852014:VQX852032 WAS852014:WAT852032 WKO852014:WKP852032 WUK852014:WUL852032 D917550:E917568 HY917550:HZ917568 RU917550:RV917568 ABQ917550:ABR917568 ALM917550:ALN917568 AVI917550:AVJ917568 BFE917550:BFF917568 BPA917550:BPB917568 BYW917550:BYX917568 CIS917550:CIT917568 CSO917550:CSP917568 DCK917550:DCL917568 DMG917550:DMH917568 DWC917550:DWD917568 EFY917550:EFZ917568 EPU917550:EPV917568 EZQ917550:EZR917568 FJM917550:FJN917568 FTI917550:FTJ917568 GDE917550:GDF917568 GNA917550:GNB917568 GWW917550:GWX917568 HGS917550:HGT917568 HQO917550:HQP917568 IAK917550:IAL917568 IKG917550:IKH917568 IUC917550:IUD917568 JDY917550:JDZ917568 JNU917550:JNV917568 JXQ917550:JXR917568 KHM917550:KHN917568 KRI917550:KRJ917568 LBE917550:LBF917568 LLA917550:LLB917568 LUW917550:LUX917568 MES917550:MET917568 MOO917550:MOP917568 MYK917550:MYL917568 NIG917550:NIH917568 NSC917550:NSD917568 OBY917550:OBZ917568 OLU917550:OLV917568 OVQ917550:OVR917568 PFM917550:PFN917568 PPI917550:PPJ917568 PZE917550:PZF917568 QJA917550:QJB917568 QSW917550:QSX917568 RCS917550:RCT917568 RMO917550:RMP917568 RWK917550:RWL917568 SGG917550:SGH917568 SQC917550:SQD917568 SZY917550:SZZ917568 TJU917550:TJV917568 TTQ917550:TTR917568 UDM917550:UDN917568 UNI917550:UNJ917568 UXE917550:UXF917568 VHA917550:VHB917568 VQW917550:VQX917568 WAS917550:WAT917568 WKO917550:WKP917568 WUK917550:WUL917568 D983086:E983104 HY983086:HZ983104 RU983086:RV983104 ABQ983086:ABR983104 ALM983086:ALN983104 AVI983086:AVJ983104 BFE983086:BFF983104 BPA983086:BPB983104 BYW983086:BYX983104 CIS983086:CIT983104 CSO983086:CSP983104 DCK983086:DCL983104 DMG983086:DMH983104 DWC983086:DWD983104 EFY983086:EFZ983104 EPU983086:EPV983104 EZQ983086:EZR983104 FJM983086:FJN983104 FTI983086:FTJ983104 GDE983086:GDF983104 GNA983086:GNB983104 GWW983086:GWX983104 HGS983086:HGT983104 HQO983086:HQP983104 IAK983086:IAL983104 IKG983086:IKH983104 IUC983086:IUD983104 JDY983086:JDZ983104 JNU983086:JNV983104 JXQ983086:JXR983104 KHM983086:KHN983104 KRI983086:KRJ983104 LBE983086:LBF983104 LLA983086:LLB983104 LUW983086:LUX983104 MES983086:MET983104 MOO983086:MOP983104 MYK983086:MYL983104 NIG983086:NIH983104 NSC983086:NSD983104 OBY983086:OBZ983104 OLU983086:OLV983104 OVQ983086:OVR983104 PFM983086:PFN983104 PPI983086:PPJ983104 PZE983086:PZF983104 QJA983086:QJB983104 QSW983086:QSX983104 RCS983086:RCT983104 RMO983086:RMP983104 RWK983086:RWL983104 SGG983086:SGH983104 SQC983086:SQD983104 SZY983086:SZZ983104 TJU983086:TJV983104 TTQ983086:TTR983104 UDM983086:UDN983104 UNI983086:UNJ983104 UXE983086:UXF983104 VHA983086:VHB983104 VQW983086:VQX983104 WAS983086:WAT983104 WKO983086:WKP983104 WUK983086:WUL983104 E65556:E65561 HZ65556:HZ65561 RV65556:RV65561 ABR65556:ABR65561 ALN65556:ALN65561 AVJ65556:AVJ65561 BFF65556:BFF65561 BPB65556:BPB65561 BYX65556:BYX65561 CIT65556:CIT65561 CSP65556:CSP65561 DCL65556:DCL65561 DMH65556:DMH65561 DWD65556:DWD65561 EFZ65556:EFZ65561 EPV65556:EPV65561 EZR65556:EZR65561 FJN65556:FJN65561 FTJ65556:FTJ65561 GDF65556:GDF65561 GNB65556:GNB65561 GWX65556:GWX65561 HGT65556:HGT65561 HQP65556:HQP65561 IAL65556:IAL65561 IKH65556:IKH65561 IUD65556:IUD65561 JDZ65556:JDZ65561 JNV65556:JNV65561 JXR65556:JXR65561 KHN65556:KHN65561 KRJ65556:KRJ65561 LBF65556:LBF65561 LLB65556:LLB65561 LUX65556:LUX65561 MET65556:MET65561 MOP65556:MOP65561 MYL65556:MYL65561 NIH65556:NIH65561 NSD65556:NSD65561 OBZ65556:OBZ65561 OLV65556:OLV65561 OVR65556:OVR65561 PFN65556:PFN65561 PPJ65556:PPJ65561 PZF65556:PZF65561 QJB65556:QJB65561 QSX65556:QSX65561 RCT65556:RCT65561 RMP65556:RMP65561 RWL65556:RWL65561 SGH65556:SGH65561 SQD65556:SQD65561 SZZ65556:SZZ65561 TJV65556:TJV65561 TTR65556:TTR65561 UDN65556:UDN65561 UNJ65556:UNJ65561 UXF65556:UXF65561 VHB65556:VHB65561 VQX65556:VQX65561 WAT65556:WAT65561 WKP65556:WKP65561 WUL65556:WUL65561 E131092:E131097 HZ131092:HZ131097 RV131092:RV131097 ABR131092:ABR131097 ALN131092:ALN131097 AVJ131092:AVJ131097 BFF131092:BFF131097 BPB131092:BPB131097 BYX131092:BYX131097 CIT131092:CIT131097 CSP131092:CSP131097 DCL131092:DCL131097 DMH131092:DMH131097 DWD131092:DWD131097 EFZ131092:EFZ131097 EPV131092:EPV131097 EZR131092:EZR131097 FJN131092:FJN131097 FTJ131092:FTJ131097 GDF131092:GDF131097 GNB131092:GNB131097 GWX131092:GWX131097 HGT131092:HGT131097 HQP131092:HQP131097 IAL131092:IAL131097 IKH131092:IKH131097 IUD131092:IUD131097 JDZ131092:JDZ131097 JNV131092:JNV131097 JXR131092:JXR131097 KHN131092:KHN131097 KRJ131092:KRJ131097 LBF131092:LBF131097 LLB131092:LLB131097 LUX131092:LUX131097 MET131092:MET131097 MOP131092:MOP131097 MYL131092:MYL131097 NIH131092:NIH131097 NSD131092:NSD131097 OBZ131092:OBZ131097 OLV131092:OLV131097 OVR131092:OVR131097 PFN131092:PFN131097 PPJ131092:PPJ131097 PZF131092:PZF131097 QJB131092:QJB131097 QSX131092:QSX131097 RCT131092:RCT131097 RMP131092:RMP131097 RWL131092:RWL131097 SGH131092:SGH131097 SQD131092:SQD131097 SZZ131092:SZZ131097 TJV131092:TJV131097 TTR131092:TTR131097 UDN131092:UDN131097 UNJ131092:UNJ131097 UXF131092:UXF131097 VHB131092:VHB131097 VQX131092:VQX131097 WAT131092:WAT131097 WKP131092:WKP131097 WUL131092:WUL131097 E196628:E196633 HZ196628:HZ196633 RV196628:RV196633 ABR196628:ABR196633 ALN196628:ALN196633 AVJ196628:AVJ196633 BFF196628:BFF196633 BPB196628:BPB196633 BYX196628:BYX196633 CIT196628:CIT196633 CSP196628:CSP196633 DCL196628:DCL196633 DMH196628:DMH196633 DWD196628:DWD196633 EFZ196628:EFZ196633 EPV196628:EPV196633 EZR196628:EZR196633 FJN196628:FJN196633 FTJ196628:FTJ196633 GDF196628:GDF196633 GNB196628:GNB196633 GWX196628:GWX196633 HGT196628:HGT196633 HQP196628:HQP196633 IAL196628:IAL196633 IKH196628:IKH196633 IUD196628:IUD196633 JDZ196628:JDZ196633 JNV196628:JNV196633 JXR196628:JXR196633 KHN196628:KHN196633 KRJ196628:KRJ196633 LBF196628:LBF196633 LLB196628:LLB196633 LUX196628:LUX196633 MET196628:MET196633 MOP196628:MOP196633 MYL196628:MYL196633 NIH196628:NIH196633 NSD196628:NSD196633 OBZ196628:OBZ196633 OLV196628:OLV196633 OVR196628:OVR196633 PFN196628:PFN196633 PPJ196628:PPJ196633 PZF196628:PZF196633 QJB196628:QJB196633 QSX196628:QSX196633 RCT196628:RCT196633 RMP196628:RMP196633 RWL196628:RWL196633 SGH196628:SGH196633 SQD196628:SQD196633 SZZ196628:SZZ196633 TJV196628:TJV196633 TTR196628:TTR196633 UDN196628:UDN196633 UNJ196628:UNJ196633 UXF196628:UXF196633 VHB196628:VHB196633 VQX196628:VQX196633 WAT196628:WAT196633 WKP196628:WKP196633 WUL196628:WUL196633 E262164:E262169 HZ262164:HZ262169 RV262164:RV262169 ABR262164:ABR262169 ALN262164:ALN262169 AVJ262164:AVJ262169 BFF262164:BFF262169 BPB262164:BPB262169 BYX262164:BYX262169 CIT262164:CIT262169 CSP262164:CSP262169 DCL262164:DCL262169 DMH262164:DMH262169 DWD262164:DWD262169 EFZ262164:EFZ262169 EPV262164:EPV262169 EZR262164:EZR262169 FJN262164:FJN262169 FTJ262164:FTJ262169 GDF262164:GDF262169 GNB262164:GNB262169 GWX262164:GWX262169 HGT262164:HGT262169 HQP262164:HQP262169 IAL262164:IAL262169 IKH262164:IKH262169 IUD262164:IUD262169 JDZ262164:JDZ262169 JNV262164:JNV262169 JXR262164:JXR262169 KHN262164:KHN262169 KRJ262164:KRJ262169 LBF262164:LBF262169 LLB262164:LLB262169 LUX262164:LUX262169 MET262164:MET262169 MOP262164:MOP262169 MYL262164:MYL262169 NIH262164:NIH262169 NSD262164:NSD262169 OBZ262164:OBZ262169 OLV262164:OLV262169 OVR262164:OVR262169 PFN262164:PFN262169 PPJ262164:PPJ262169 PZF262164:PZF262169 QJB262164:QJB262169 QSX262164:QSX262169 RCT262164:RCT262169 RMP262164:RMP262169 RWL262164:RWL262169 SGH262164:SGH262169 SQD262164:SQD262169 SZZ262164:SZZ262169 TJV262164:TJV262169 TTR262164:TTR262169 UDN262164:UDN262169 UNJ262164:UNJ262169 UXF262164:UXF262169 VHB262164:VHB262169 VQX262164:VQX262169 WAT262164:WAT262169 WKP262164:WKP262169 WUL262164:WUL262169 E327700:E327705 HZ327700:HZ327705 RV327700:RV327705 ABR327700:ABR327705 ALN327700:ALN327705 AVJ327700:AVJ327705 BFF327700:BFF327705 BPB327700:BPB327705 BYX327700:BYX327705 CIT327700:CIT327705 CSP327700:CSP327705 DCL327700:DCL327705 DMH327700:DMH327705 DWD327700:DWD327705 EFZ327700:EFZ327705 EPV327700:EPV327705 EZR327700:EZR327705 FJN327700:FJN327705 FTJ327700:FTJ327705 GDF327700:GDF327705 GNB327700:GNB327705 GWX327700:GWX327705 HGT327700:HGT327705 HQP327700:HQP327705 IAL327700:IAL327705 IKH327700:IKH327705 IUD327700:IUD327705 JDZ327700:JDZ327705 JNV327700:JNV327705 JXR327700:JXR327705 KHN327700:KHN327705 KRJ327700:KRJ327705 LBF327700:LBF327705 LLB327700:LLB327705 LUX327700:LUX327705 MET327700:MET327705 MOP327700:MOP327705 MYL327700:MYL327705 NIH327700:NIH327705 NSD327700:NSD327705 OBZ327700:OBZ327705 OLV327700:OLV327705 OVR327700:OVR327705 PFN327700:PFN327705 PPJ327700:PPJ327705 PZF327700:PZF327705 QJB327700:QJB327705 QSX327700:QSX327705 RCT327700:RCT327705 RMP327700:RMP327705 RWL327700:RWL327705 SGH327700:SGH327705 SQD327700:SQD327705 SZZ327700:SZZ327705 TJV327700:TJV327705 TTR327700:TTR327705 UDN327700:UDN327705 UNJ327700:UNJ327705 UXF327700:UXF327705 VHB327700:VHB327705 VQX327700:VQX327705 WAT327700:WAT327705 WKP327700:WKP327705 WUL327700:WUL327705 E393236:E393241 HZ393236:HZ393241 RV393236:RV393241 ABR393236:ABR393241 ALN393236:ALN393241 AVJ393236:AVJ393241 BFF393236:BFF393241 BPB393236:BPB393241 BYX393236:BYX393241 CIT393236:CIT393241 CSP393236:CSP393241 DCL393236:DCL393241 DMH393236:DMH393241 DWD393236:DWD393241 EFZ393236:EFZ393241 EPV393236:EPV393241 EZR393236:EZR393241 FJN393236:FJN393241 FTJ393236:FTJ393241 GDF393236:GDF393241 GNB393236:GNB393241 GWX393236:GWX393241 HGT393236:HGT393241 HQP393236:HQP393241 IAL393236:IAL393241 IKH393236:IKH393241 IUD393236:IUD393241 JDZ393236:JDZ393241 JNV393236:JNV393241 JXR393236:JXR393241 KHN393236:KHN393241 KRJ393236:KRJ393241 LBF393236:LBF393241 LLB393236:LLB393241 LUX393236:LUX393241 MET393236:MET393241 MOP393236:MOP393241 MYL393236:MYL393241 NIH393236:NIH393241 NSD393236:NSD393241 OBZ393236:OBZ393241 OLV393236:OLV393241 OVR393236:OVR393241 PFN393236:PFN393241 PPJ393236:PPJ393241 PZF393236:PZF393241 QJB393236:QJB393241 QSX393236:QSX393241 RCT393236:RCT393241 RMP393236:RMP393241 RWL393236:RWL393241 SGH393236:SGH393241 SQD393236:SQD393241 SZZ393236:SZZ393241 TJV393236:TJV393241 TTR393236:TTR393241 UDN393236:UDN393241 UNJ393236:UNJ393241 UXF393236:UXF393241 VHB393236:VHB393241 VQX393236:VQX393241 WAT393236:WAT393241 WKP393236:WKP393241 WUL393236:WUL393241 E458772:E458777 HZ458772:HZ458777 RV458772:RV458777 ABR458772:ABR458777 ALN458772:ALN458777 AVJ458772:AVJ458777 BFF458772:BFF458777 BPB458772:BPB458777 BYX458772:BYX458777 CIT458772:CIT458777 CSP458772:CSP458777 DCL458772:DCL458777 DMH458772:DMH458777 DWD458772:DWD458777 EFZ458772:EFZ458777 EPV458772:EPV458777 EZR458772:EZR458777 FJN458772:FJN458777 FTJ458772:FTJ458777 GDF458772:GDF458777 GNB458772:GNB458777 GWX458772:GWX458777 HGT458772:HGT458777 HQP458772:HQP458777 IAL458772:IAL458777 IKH458772:IKH458777 IUD458772:IUD458777 JDZ458772:JDZ458777 JNV458772:JNV458777 JXR458772:JXR458777 KHN458772:KHN458777 KRJ458772:KRJ458777 LBF458772:LBF458777 LLB458772:LLB458777 LUX458772:LUX458777 MET458772:MET458777 MOP458772:MOP458777 MYL458772:MYL458777 NIH458772:NIH458777 NSD458772:NSD458777 OBZ458772:OBZ458777 OLV458772:OLV458777 OVR458772:OVR458777 PFN458772:PFN458777 PPJ458772:PPJ458777 PZF458772:PZF458777 QJB458772:QJB458777 QSX458772:QSX458777 RCT458772:RCT458777 RMP458772:RMP458777 RWL458772:RWL458777 SGH458772:SGH458777 SQD458772:SQD458777 SZZ458772:SZZ458777 TJV458772:TJV458777 TTR458772:TTR458777 UDN458772:UDN458777 UNJ458772:UNJ458777 UXF458772:UXF458777 VHB458772:VHB458777 VQX458772:VQX458777 WAT458772:WAT458777 WKP458772:WKP458777 WUL458772:WUL458777 E524308:E524313 HZ524308:HZ524313 RV524308:RV524313 ABR524308:ABR524313 ALN524308:ALN524313 AVJ524308:AVJ524313 BFF524308:BFF524313 BPB524308:BPB524313 BYX524308:BYX524313 CIT524308:CIT524313 CSP524308:CSP524313 DCL524308:DCL524313 DMH524308:DMH524313 DWD524308:DWD524313 EFZ524308:EFZ524313 EPV524308:EPV524313 EZR524308:EZR524313 FJN524308:FJN524313 FTJ524308:FTJ524313 GDF524308:GDF524313 GNB524308:GNB524313 GWX524308:GWX524313 HGT524308:HGT524313 HQP524308:HQP524313 IAL524308:IAL524313 IKH524308:IKH524313 IUD524308:IUD524313 JDZ524308:JDZ524313 JNV524308:JNV524313 JXR524308:JXR524313 KHN524308:KHN524313 KRJ524308:KRJ524313 LBF524308:LBF524313 LLB524308:LLB524313 LUX524308:LUX524313 MET524308:MET524313 MOP524308:MOP524313 MYL524308:MYL524313 NIH524308:NIH524313 NSD524308:NSD524313 OBZ524308:OBZ524313 OLV524308:OLV524313 OVR524308:OVR524313 PFN524308:PFN524313 PPJ524308:PPJ524313 PZF524308:PZF524313 QJB524308:QJB524313 QSX524308:QSX524313 RCT524308:RCT524313 RMP524308:RMP524313 RWL524308:RWL524313 SGH524308:SGH524313 SQD524308:SQD524313 SZZ524308:SZZ524313 TJV524308:TJV524313 TTR524308:TTR524313 UDN524308:UDN524313 UNJ524308:UNJ524313 UXF524308:UXF524313 VHB524308:VHB524313 VQX524308:VQX524313 WAT524308:WAT524313 WKP524308:WKP524313 WUL524308:WUL524313 E589844:E589849 HZ589844:HZ589849 RV589844:RV589849 ABR589844:ABR589849 ALN589844:ALN589849 AVJ589844:AVJ589849 BFF589844:BFF589849 BPB589844:BPB589849 BYX589844:BYX589849 CIT589844:CIT589849 CSP589844:CSP589849 DCL589844:DCL589849 DMH589844:DMH589849 DWD589844:DWD589849 EFZ589844:EFZ589849 EPV589844:EPV589849 EZR589844:EZR589849 FJN589844:FJN589849 FTJ589844:FTJ589849 GDF589844:GDF589849 GNB589844:GNB589849 GWX589844:GWX589849 HGT589844:HGT589849 HQP589844:HQP589849 IAL589844:IAL589849 IKH589844:IKH589849 IUD589844:IUD589849 JDZ589844:JDZ589849 JNV589844:JNV589849 JXR589844:JXR589849 KHN589844:KHN589849 KRJ589844:KRJ589849 LBF589844:LBF589849 LLB589844:LLB589849 LUX589844:LUX589849 MET589844:MET589849 MOP589844:MOP589849 MYL589844:MYL589849 NIH589844:NIH589849 NSD589844:NSD589849 OBZ589844:OBZ589849 OLV589844:OLV589849 OVR589844:OVR589849 PFN589844:PFN589849 PPJ589844:PPJ589849 PZF589844:PZF589849 QJB589844:QJB589849 QSX589844:QSX589849 RCT589844:RCT589849 RMP589844:RMP589849 RWL589844:RWL589849 SGH589844:SGH589849 SQD589844:SQD589849 SZZ589844:SZZ589849 TJV589844:TJV589849 TTR589844:TTR589849 UDN589844:UDN589849 UNJ589844:UNJ589849 UXF589844:UXF589849 VHB589844:VHB589849 VQX589844:VQX589849 WAT589844:WAT589849 WKP589844:WKP589849 WUL589844:WUL589849 E655380:E655385 HZ655380:HZ655385 RV655380:RV655385 ABR655380:ABR655385 ALN655380:ALN655385 AVJ655380:AVJ655385 BFF655380:BFF655385 BPB655380:BPB655385 BYX655380:BYX655385 CIT655380:CIT655385 CSP655380:CSP655385 DCL655380:DCL655385 DMH655380:DMH655385 DWD655380:DWD655385 EFZ655380:EFZ655385 EPV655380:EPV655385 EZR655380:EZR655385 FJN655380:FJN655385 FTJ655380:FTJ655385 GDF655380:GDF655385 GNB655380:GNB655385 GWX655380:GWX655385 HGT655380:HGT655385 HQP655380:HQP655385 IAL655380:IAL655385 IKH655380:IKH655385 IUD655380:IUD655385 JDZ655380:JDZ655385 JNV655380:JNV655385 JXR655380:JXR655385 KHN655380:KHN655385 KRJ655380:KRJ655385 LBF655380:LBF655385 LLB655380:LLB655385 LUX655380:LUX655385 MET655380:MET655385 MOP655380:MOP655385 MYL655380:MYL655385 NIH655380:NIH655385 NSD655380:NSD655385 OBZ655380:OBZ655385 OLV655380:OLV655385 OVR655380:OVR655385 PFN655380:PFN655385 PPJ655380:PPJ655385 PZF655380:PZF655385 QJB655380:QJB655385 QSX655380:QSX655385 RCT655380:RCT655385 RMP655380:RMP655385 RWL655380:RWL655385 SGH655380:SGH655385 SQD655380:SQD655385 SZZ655380:SZZ655385 TJV655380:TJV655385 TTR655380:TTR655385 UDN655380:UDN655385 UNJ655380:UNJ655385 UXF655380:UXF655385 VHB655380:VHB655385 VQX655380:VQX655385 WAT655380:WAT655385 WKP655380:WKP655385 WUL655380:WUL655385 E720916:E720921 HZ720916:HZ720921 RV720916:RV720921 ABR720916:ABR720921 ALN720916:ALN720921 AVJ720916:AVJ720921 BFF720916:BFF720921 BPB720916:BPB720921 BYX720916:BYX720921 CIT720916:CIT720921 CSP720916:CSP720921 DCL720916:DCL720921 DMH720916:DMH720921 DWD720916:DWD720921 EFZ720916:EFZ720921 EPV720916:EPV720921 EZR720916:EZR720921 FJN720916:FJN720921 FTJ720916:FTJ720921 GDF720916:GDF720921 GNB720916:GNB720921 GWX720916:GWX720921 HGT720916:HGT720921 HQP720916:HQP720921 IAL720916:IAL720921 IKH720916:IKH720921 IUD720916:IUD720921 JDZ720916:JDZ720921 JNV720916:JNV720921 JXR720916:JXR720921 KHN720916:KHN720921 KRJ720916:KRJ720921 LBF720916:LBF720921 LLB720916:LLB720921 LUX720916:LUX720921 MET720916:MET720921 MOP720916:MOP720921 MYL720916:MYL720921 NIH720916:NIH720921 NSD720916:NSD720921 OBZ720916:OBZ720921 OLV720916:OLV720921 OVR720916:OVR720921 PFN720916:PFN720921 PPJ720916:PPJ720921 PZF720916:PZF720921 QJB720916:QJB720921 QSX720916:QSX720921 RCT720916:RCT720921 RMP720916:RMP720921 RWL720916:RWL720921 SGH720916:SGH720921 SQD720916:SQD720921 SZZ720916:SZZ720921 TJV720916:TJV720921 TTR720916:TTR720921 UDN720916:UDN720921 UNJ720916:UNJ720921 UXF720916:UXF720921 VHB720916:VHB720921 VQX720916:VQX720921 WAT720916:WAT720921 WKP720916:WKP720921 WUL720916:WUL720921 E786452:E786457 HZ786452:HZ786457 RV786452:RV786457 ABR786452:ABR786457 ALN786452:ALN786457 AVJ786452:AVJ786457 BFF786452:BFF786457 BPB786452:BPB786457 BYX786452:BYX786457 CIT786452:CIT786457 CSP786452:CSP786457 DCL786452:DCL786457 DMH786452:DMH786457 DWD786452:DWD786457 EFZ786452:EFZ786457 EPV786452:EPV786457 EZR786452:EZR786457 FJN786452:FJN786457 FTJ786452:FTJ786457 GDF786452:GDF786457 GNB786452:GNB786457 GWX786452:GWX786457 HGT786452:HGT786457 HQP786452:HQP786457 IAL786452:IAL786457 IKH786452:IKH786457 IUD786452:IUD786457 JDZ786452:JDZ786457 JNV786452:JNV786457 JXR786452:JXR786457 KHN786452:KHN786457 KRJ786452:KRJ786457 LBF786452:LBF786457 LLB786452:LLB786457 LUX786452:LUX786457 MET786452:MET786457 MOP786452:MOP786457 MYL786452:MYL786457 NIH786452:NIH786457 NSD786452:NSD786457 OBZ786452:OBZ786457 OLV786452:OLV786457 OVR786452:OVR786457 PFN786452:PFN786457 PPJ786452:PPJ786457 PZF786452:PZF786457 QJB786452:QJB786457 QSX786452:QSX786457 RCT786452:RCT786457 RMP786452:RMP786457 RWL786452:RWL786457 SGH786452:SGH786457 SQD786452:SQD786457 SZZ786452:SZZ786457 TJV786452:TJV786457 TTR786452:TTR786457 UDN786452:UDN786457 UNJ786452:UNJ786457 UXF786452:UXF786457 VHB786452:VHB786457 VQX786452:VQX786457 WAT786452:WAT786457 WKP786452:WKP786457 WUL786452:WUL786457 E851988:E851993 HZ851988:HZ851993 RV851988:RV851993 ABR851988:ABR851993 ALN851988:ALN851993 AVJ851988:AVJ851993 BFF851988:BFF851993 BPB851988:BPB851993 BYX851988:BYX851993 CIT851988:CIT851993 CSP851988:CSP851993 DCL851988:DCL851993 DMH851988:DMH851993 DWD851988:DWD851993 EFZ851988:EFZ851993 EPV851988:EPV851993 EZR851988:EZR851993 FJN851988:FJN851993 FTJ851988:FTJ851993 GDF851988:GDF851993 GNB851988:GNB851993 GWX851988:GWX851993 HGT851988:HGT851993 HQP851988:HQP851993 IAL851988:IAL851993 IKH851988:IKH851993 IUD851988:IUD851993 JDZ851988:JDZ851993 JNV851988:JNV851993 JXR851988:JXR851993 KHN851988:KHN851993 KRJ851988:KRJ851993 LBF851988:LBF851993 LLB851988:LLB851993 LUX851988:LUX851993 MET851988:MET851993 MOP851988:MOP851993 MYL851988:MYL851993 NIH851988:NIH851993 NSD851988:NSD851993 OBZ851988:OBZ851993 OLV851988:OLV851993 OVR851988:OVR851993 PFN851988:PFN851993 PPJ851988:PPJ851993 PZF851988:PZF851993 QJB851988:QJB851993 QSX851988:QSX851993 RCT851988:RCT851993 RMP851988:RMP851993 RWL851988:RWL851993 SGH851988:SGH851993 SQD851988:SQD851993 SZZ851988:SZZ851993 TJV851988:TJV851993 TTR851988:TTR851993 UDN851988:UDN851993 UNJ851988:UNJ851993 UXF851988:UXF851993 VHB851988:VHB851993 VQX851988:VQX851993 WAT851988:WAT851993 WKP851988:WKP851993 WUL851988:WUL851993 E917524:E917529 HZ917524:HZ917529 RV917524:RV917529 ABR917524:ABR917529 ALN917524:ALN917529 AVJ917524:AVJ917529 BFF917524:BFF917529 BPB917524:BPB917529 BYX917524:BYX917529 CIT917524:CIT917529 CSP917524:CSP917529 DCL917524:DCL917529 DMH917524:DMH917529 DWD917524:DWD917529 EFZ917524:EFZ917529 EPV917524:EPV917529 EZR917524:EZR917529 FJN917524:FJN917529 FTJ917524:FTJ917529 GDF917524:GDF917529 GNB917524:GNB917529 GWX917524:GWX917529 HGT917524:HGT917529 HQP917524:HQP917529 IAL917524:IAL917529 IKH917524:IKH917529 IUD917524:IUD917529 JDZ917524:JDZ917529 JNV917524:JNV917529 JXR917524:JXR917529 KHN917524:KHN917529 KRJ917524:KRJ917529 LBF917524:LBF917529 LLB917524:LLB917529 LUX917524:LUX917529 MET917524:MET917529 MOP917524:MOP917529 MYL917524:MYL917529 NIH917524:NIH917529 NSD917524:NSD917529 OBZ917524:OBZ917529 OLV917524:OLV917529 OVR917524:OVR917529 PFN917524:PFN917529 PPJ917524:PPJ917529 PZF917524:PZF917529 QJB917524:QJB917529 QSX917524:QSX917529 RCT917524:RCT917529 RMP917524:RMP917529 RWL917524:RWL917529 SGH917524:SGH917529 SQD917524:SQD917529 SZZ917524:SZZ917529 TJV917524:TJV917529 TTR917524:TTR917529 UDN917524:UDN917529 UNJ917524:UNJ917529 UXF917524:UXF917529 VHB917524:VHB917529 VQX917524:VQX917529 WAT917524:WAT917529 WKP917524:WKP917529 WUL917524:WUL917529 E983060:E983065 HZ983060:HZ983065 RV983060:RV983065 ABR983060:ABR983065 ALN983060:ALN983065 AVJ983060:AVJ983065 BFF983060:BFF983065 BPB983060:BPB983065 BYX983060:BYX983065 CIT983060:CIT983065 CSP983060:CSP983065 DCL983060:DCL983065 DMH983060:DMH983065 DWD983060:DWD983065 EFZ983060:EFZ983065 EPV983060:EPV983065 EZR983060:EZR983065 FJN983060:FJN983065 FTJ983060:FTJ983065 GDF983060:GDF983065 GNB983060:GNB983065 GWX983060:GWX983065 HGT983060:HGT983065 HQP983060:HQP983065 IAL983060:IAL983065 IKH983060:IKH983065 IUD983060:IUD983065 JDZ983060:JDZ983065 JNV983060:JNV983065 JXR983060:JXR983065 KHN983060:KHN983065 KRJ983060:KRJ983065 LBF983060:LBF983065 LLB983060:LLB983065 LUX983060:LUX983065 MET983060:MET983065 MOP983060:MOP983065 MYL983060:MYL983065 NIH983060:NIH983065 NSD983060:NSD983065 OBZ983060:OBZ983065 OLV983060:OLV983065 OVR983060:OVR983065 PFN983060:PFN983065 PPJ983060:PPJ983065 PZF983060:PZF983065 QJB983060:QJB983065 QSX983060:QSX983065 RCT983060:RCT983065 RMP983060:RMP983065 RWL983060:RWL983065 SGH983060:SGH983065 SQD983060:SQD983065 SZZ983060:SZZ983065 TJV983060:TJV983065 TTR983060:TTR983065 UDN983060:UDN983065 UNJ983060:UNJ983065 UXF983060:UXF983065 VHB983060:VHB983065 VQX983060:VQX983065 WAT983060:WAT983065 WKP983060:WKP983065 WUL983060:WUL983065 D65556:D65581 HY65556:HY65581 RU65556:RU65581 ABQ65556:ABQ65581 ALM65556:ALM65581 AVI65556:AVI65581 BFE65556:BFE65581 BPA65556:BPA65581 BYW65556:BYW65581 CIS65556:CIS65581 CSO65556:CSO65581 DCK65556:DCK65581 DMG65556:DMG65581 DWC65556:DWC65581 EFY65556:EFY65581 EPU65556:EPU65581 EZQ65556:EZQ65581 FJM65556:FJM65581 FTI65556:FTI65581 GDE65556:GDE65581 GNA65556:GNA65581 GWW65556:GWW65581 HGS65556:HGS65581 HQO65556:HQO65581 IAK65556:IAK65581 IKG65556:IKG65581 IUC65556:IUC65581 JDY65556:JDY65581 JNU65556:JNU65581 JXQ65556:JXQ65581 KHM65556:KHM65581 KRI65556:KRI65581 LBE65556:LBE65581 LLA65556:LLA65581 LUW65556:LUW65581 MES65556:MES65581 MOO65556:MOO65581 MYK65556:MYK65581 NIG65556:NIG65581 NSC65556:NSC65581 OBY65556:OBY65581 OLU65556:OLU65581 OVQ65556:OVQ65581 PFM65556:PFM65581 PPI65556:PPI65581 PZE65556:PZE65581 QJA65556:QJA65581 QSW65556:QSW65581 RCS65556:RCS65581 RMO65556:RMO65581 RWK65556:RWK65581 SGG65556:SGG65581 SQC65556:SQC65581 SZY65556:SZY65581 TJU65556:TJU65581 TTQ65556:TTQ65581 UDM65556:UDM65581 UNI65556:UNI65581 UXE65556:UXE65581 VHA65556:VHA65581 VQW65556:VQW65581 WAS65556:WAS65581 WKO65556:WKO65581 WUK65556:WUK65581 D131092:D131117 HY131092:HY131117 RU131092:RU131117 ABQ131092:ABQ131117 ALM131092:ALM131117 AVI131092:AVI131117 BFE131092:BFE131117 BPA131092:BPA131117 BYW131092:BYW131117 CIS131092:CIS131117 CSO131092:CSO131117 DCK131092:DCK131117 DMG131092:DMG131117 DWC131092:DWC131117 EFY131092:EFY131117 EPU131092:EPU131117 EZQ131092:EZQ131117 FJM131092:FJM131117 FTI131092:FTI131117 GDE131092:GDE131117 GNA131092:GNA131117 GWW131092:GWW131117 HGS131092:HGS131117 HQO131092:HQO131117 IAK131092:IAK131117 IKG131092:IKG131117 IUC131092:IUC131117 JDY131092:JDY131117 JNU131092:JNU131117 JXQ131092:JXQ131117 KHM131092:KHM131117 KRI131092:KRI131117 LBE131092:LBE131117 LLA131092:LLA131117 LUW131092:LUW131117 MES131092:MES131117 MOO131092:MOO131117 MYK131092:MYK131117 NIG131092:NIG131117 NSC131092:NSC131117 OBY131092:OBY131117 OLU131092:OLU131117 OVQ131092:OVQ131117 PFM131092:PFM131117 PPI131092:PPI131117 PZE131092:PZE131117 QJA131092:QJA131117 QSW131092:QSW131117 RCS131092:RCS131117 RMO131092:RMO131117 RWK131092:RWK131117 SGG131092:SGG131117 SQC131092:SQC131117 SZY131092:SZY131117 TJU131092:TJU131117 TTQ131092:TTQ131117 UDM131092:UDM131117 UNI131092:UNI131117 UXE131092:UXE131117 VHA131092:VHA131117 VQW131092:VQW131117 WAS131092:WAS131117 WKO131092:WKO131117 WUK131092:WUK131117 D196628:D196653 HY196628:HY196653 RU196628:RU196653 ABQ196628:ABQ196653 ALM196628:ALM196653 AVI196628:AVI196653 BFE196628:BFE196653 BPA196628:BPA196653 BYW196628:BYW196653 CIS196628:CIS196653 CSO196628:CSO196653 DCK196628:DCK196653 DMG196628:DMG196653 DWC196628:DWC196653 EFY196628:EFY196653 EPU196628:EPU196653 EZQ196628:EZQ196653 FJM196628:FJM196653 FTI196628:FTI196653 GDE196628:GDE196653 GNA196628:GNA196653 GWW196628:GWW196653 HGS196628:HGS196653 HQO196628:HQO196653 IAK196628:IAK196653 IKG196628:IKG196653 IUC196628:IUC196653 JDY196628:JDY196653 JNU196628:JNU196653 JXQ196628:JXQ196653 KHM196628:KHM196653 KRI196628:KRI196653 LBE196628:LBE196653 LLA196628:LLA196653 LUW196628:LUW196653 MES196628:MES196653 MOO196628:MOO196653 MYK196628:MYK196653 NIG196628:NIG196653 NSC196628:NSC196653 OBY196628:OBY196653 OLU196628:OLU196653 OVQ196628:OVQ196653 PFM196628:PFM196653 PPI196628:PPI196653 PZE196628:PZE196653 QJA196628:QJA196653 QSW196628:QSW196653 RCS196628:RCS196653 RMO196628:RMO196653 RWK196628:RWK196653 SGG196628:SGG196653 SQC196628:SQC196653 SZY196628:SZY196653 TJU196628:TJU196653 TTQ196628:TTQ196653 UDM196628:UDM196653 UNI196628:UNI196653 UXE196628:UXE196653 VHA196628:VHA196653 VQW196628:VQW196653 WAS196628:WAS196653 WKO196628:WKO196653 WUK196628:WUK196653 D262164:D262189 HY262164:HY262189 RU262164:RU262189 ABQ262164:ABQ262189 ALM262164:ALM262189 AVI262164:AVI262189 BFE262164:BFE262189 BPA262164:BPA262189 BYW262164:BYW262189 CIS262164:CIS262189 CSO262164:CSO262189 DCK262164:DCK262189 DMG262164:DMG262189 DWC262164:DWC262189 EFY262164:EFY262189 EPU262164:EPU262189 EZQ262164:EZQ262189 FJM262164:FJM262189 FTI262164:FTI262189 GDE262164:GDE262189 GNA262164:GNA262189 GWW262164:GWW262189 HGS262164:HGS262189 HQO262164:HQO262189 IAK262164:IAK262189 IKG262164:IKG262189 IUC262164:IUC262189 JDY262164:JDY262189 JNU262164:JNU262189 JXQ262164:JXQ262189 KHM262164:KHM262189 KRI262164:KRI262189 LBE262164:LBE262189 LLA262164:LLA262189 LUW262164:LUW262189 MES262164:MES262189 MOO262164:MOO262189 MYK262164:MYK262189 NIG262164:NIG262189 NSC262164:NSC262189 OBY262164:OBY262189 OLU262164:OLU262189 OVQ262164:OVQ262189 PFM262164:PFM262189 PPI262164:PPI262189 PZE262164:PZE262189 QJA262164:QJA262189 QSW262164:QSW262189 RCS262164:RCS262189 RMO262164:RMO262189 RWK262164:RWK262189 SGG262164:SGG262189 SQC262164:SQC262189 SZY262164:SZY262189 TJU262164:TJU262189 TTQ262164:TTQ262189 UDM262164:UDM262189 UNI262164:UNI262189 UXE262164:UXE262189 VHA262164:VHA262189 VQW262164:VQW262189 WAS262164:WAS262189 WKO262164:WKO262189 WUK262164:WUK262189 D327700:D327725 HY327700:HY327725 RU327700:RU327725 ABQ327700:ABQ327725 ALM327700:ALM327725 AVI327700:AVI327725 BFE327700:BFE327725 BPA327700:BPA327725 BYW327700:BYW327725 CIS327700:CIS327725 CSO327700:CSO327725 DCK327700:DCK327725 DMG327700:DMG327725 DWC327700:DWC327725 EFY327700:EFY327725 EPU327700:EPU327725 EZQ327700:EZQ327725 FJM327700:FJM327725 FTI327700:FTI327725 GDE327700:GDE327725 GNA327700:GNA327725 GWW327700:GWW327725 HGS327700:HGS327725 HQO327700:HQO327725 IAK327700:IAK327725 IKG327700:IKG327725 IUC327700:IUC327725 JDY327700:JDY327725 JNU327700:JNU327725 JXQ327700:JXQ327725 KHM327700:KHM327725 KRI327700:KRI327725 LBE327700:LBE327725 LLA327700:LLA327725 LUW327700:LUW327725 MES327700:MES327725 MOO327700:MOO327725 MYK327700:MYK327725 NIG327700:NIG327725 NSC327700:NSC327725 OBY327700:OBY327725 OLU327700:OLU327725 OVQ327700:OVQ327725 PFM327700:PFM327725 PPI327700:PPI327725 PZE327700:PZE327725 QJA327700:QJA327725 QSW327700:QSW327725 RCS327700:RCS327725 RMO327700:RMO327725 RWK327700:RWK327725 SGG327700:SGG327725 SQC327700:SQC327725 SZY327700:SZY327725 TJU327700:TJU327725 TTQ327700:TTQ327725 UDM327700:UDM327725 UNI327700:UNI327725 UXE327700:UXE327725 VHA327700:VHA327725 VQW327700:VQW327725 WAS327700:WAS327725 WKO327700:WKO327725 WUK327700:WUK327725 D393236:D393261 HY393236:HY393261 RU393236:RU393261 ABQ393236:ABQ393261 ALM393236:ALM393261 AVI393236:AVI393261 BFE393236:BFE393261 BPA393236:BPA393261 BYW393236:BYW393261 CIS393236:CIS393261 CSO393236:CSO393261 DCK393236:DCK393261 DMG393236:DMG393261 DWC393236:DWC393261 EFY393236:EFY393261 EPU393236:EPU393261 EZQ393236:EZQ393261 FJM393236:FJM393261 FTI393236:FTI393261 GDE393236:GDE393261 GNA393236:GNA393261 GWW393236:GWW393261 HGS393236:HGS393261 HQO393236:HQO393261 IAK393236:IAK393261 IKG393236:IKG393261 IUC393236:IUC393261 JDY393236:JDY393261 JNU393236:JNU393261 JXQ393236:JXQ393261 KHM393236:KHM393261 KRI393236:KRI393261 LBE393236:LBE393261 LLA393236:LLA393261 LUW393236:LUW393261 MES393236:MES393261 MOO393236:MOO393261 MYK393236:MYK393261 NIG393236:NIG393261 NSC393236:NSC393261 OBY393236:OBY393261 OLU393236:OLU393261 OVQ393236:OVQ393261 PFM393236:PFM393261 PPI393236:PPI393261 PZE393236:PZE393261 QJA393236:QJA393261 QSW393236:QSW393261 RCS393236:RCS393261 RMO393236:RMO393261 RWK393236:RWK393261 SGG393236:SGG393261 SQC393236:SQC393261 SZY393236:SZY393261 TJU393236:TJU393261 TTQ393236:TTQ393261 UDM393236:UDM393261 UNI393236:UNI393261 UXE393236:UXE393261 VHA393236:VHA393261 VQW393236:VQW393261 WAS393236:WAS393261 WKO393236:WKO393261 WUK393236:WUK393261 D458772:D458797 HY458772:HY458797 RU458772:RU458797 ABQ458772:ABQ458797 ALM458772:ALM458797 AVI458772:AVI458797 BFE458772:BFE458797 BPA458772:BPA458797 BYW458772:BYW458797 CIS458772:CIS458797 CSO458772:CSO458797 DCK458772:DCK458797 DMG458772:DMG458797 DWC458772:DWC458797 EFY458772:EFY458797 EPU458772:EPU458797 EZQ458772:EZQ458797 FJM458772:FJM458797 FTI458772:FTI458797 GDE458772:GDE458797 GNA458772:GNA458797 GWW458772:GWW458797 HGS458772:HGS458797 HQO458772:HQO458797 IAK458772:IAK458797 IKG458772:IKG458797 IUC458772:IUC458797 JDY458772:JDY458797 JNU458772:JNU458797 JXQ458772:JXQ458797 KHM458772:KHM458797 KRI458772:KRI458797 LBE458772:LBE458797 LLA458772:LLA458797 LUW458772:LUW458797 MES458772:MES458797 MOO458772:MOO458797 MYK458772:MYK458797 NIG458772:NIG458797 NSC458772:NSC458797 OBY458772:OBY458797 OLU458772:OLU458797 OVQ458772:OVQ458797 PFM458772:PFM458797 PPI458772:PPI458797 PZE458772:PZE458797 QJA458772:QJA458797 QSW458772:QSW458797 RCS458772:RCS458797 RMO458772:RMO458797 RWK458772:RWK458797 SGG458772:SGG458797 SQC458772:SQC458797 SZY458772:SZY458797 TJU458772:TJU458797 TTQ458772:TTQ458797 UDM458772:UDM458797 UNI458772:UNI458797 UXE458772:UXE458797 VHA458772:VHA458797 VQW458772:VQW458797 WAS458772:WAS458797 WKO458772:WKO458797 WUK458772:WUK458797 D524308:D524333 HY524308:HY524333 RU524308:RU524333 ABQ524308:ABQ524333 ALM524308:ALM524333 AVI524308:AVI524333 BFE524308:BFE524333 BPA524308:BPA524333 BYW524308:BYW524333 CIS524308:CIS524333 CSO524308:CSO524333 DCK524308:DCK524333 DMG524308:DMG524333 DWC524308:DWC524333 EFY524308:EFY524333 EPU524308:EPU524333 EZQ524308:EZQ524333 FJM524308:FJM524333 FTI524308:FTI524333 GDE524308:GDE524333 GNA524308:GNA524333 GWW524308:GWW524333 HGS524308:HGS524333 HQO524308:HQO524333 IAK524308:IAK524333 IKG524308:IKG524333 IUC524308:IUC524333 JDY524308:JDY524333 JNU524308:JNU524333 JXQ524308:JXQ524333 KHM524308:KHM524333 KRI524308:KRI524333 LBE524308:LBE524333 LLA524308:LLA524333 LUW524308:LUW524333 MES524308:MES524333 MOO524308:MOO524333 MYK524308:MYK524333 NIG524308:NIG524333 NSC524308:NSC524333 OBY524308:OBY524333 OLU524308:OLU524333 OVQ524308:OVQ524333 PFM524308:PFM524333 PPI524308:PPI524333 PZE524308:PZE524333 QJA524308:QJA524333 QSW524308:QSW524333 RCS524308:RCS524333 RMO524308:RMO524333 RWK524308:RWK524333 SGG524308:SGG524333 SQC524308:SQC524333 SZY524308:SZY524333 TJU524308:TJU524333 TTQ524308:TTQ524333 UDM524308:UDM524333 UNI524308:UNI524333 UXE524308:UXE524333 VHA524308:VHA524333 VQW524308:VQW524333 WAS524308:WAS524333 WKO524308:WKO524333 WUK524308:WUK524333 D589844:D589869 HY589844:HY589869 RU589844:RU589869 ABQ589844:ABQ589869 ALM589844:ALM589869 AVI589844:AVI589869 BFE589844:BFE589869 BPA589844:BPA589869 BYW589844:BYW589869 CIS589844:CIS589869 CSO589844:CSO589869 DCK589844:DCK589869 DMG589844:DMG589869 DWC589844:DWC589869 EFY589844:EFY589869 EPU589844:EPU589869 EZQ589844:EZQ589869 FJM589844:FJM589869 FTI589844:FTI589869 GDE589844:GDE589869 GNA589844:GNA589869 GWW589844:GWW589869 HGS589844:HGS589869 HQO589844:HQO589869 IAK589844:IAK589869 IKG589844:IKG589869 IUC589844:IUC589869 JDY589844:JDY589869 JNU589844:JNU589869 JXQ589844:JXQ589869 KHM589844:KHM589869 KRI589844:KRI589869 LBE589844:LBE589869 LLA589844:LLA589869 LUW589844:LUW589869 MES589844:MES589869 MOO589844:MOO589869 MYK589844:MYK589869 NIG589844:NIG589869 NSC589844:NSC589869 OBY589844:OBY589869 OLU589844:OLU589869 OVQ589844:OVQ589869 PFM589844:PFM589869 PPI589844:PPI589869 PZE589844:PZE589869 QJA589844:QJA589869 QSW589844:QSW589869 RCS589844:RCS589869 RMO589844:RMO589869 RWK589844:RWK589869 SGG589844:SGG589869 SQC589844:SQC589869 SZY589844:SZY589869 TJU589844:TJU589869 TTQ589844:TTQ589869 UDM589844:UDM589869 UNI589844:UNI589869 UXE589844:UXE589869 VHA589844:VHA589869 VQW589844:VQW589869 WAS589844:WAS589869 WKO589844:WKO589869 WUK589844:WUK589869 D655380:D655405 HY655380:HY655405 RU655380:RU655405 ABQ655380:ABQ655405 ALM655380:ALM655405 AVI655380:AVI655405 BFE655380:BFE655405 BPA655380:BPA655405 BYW655380:BYW655405 CIS655380:CIS655405 CSO655380:CSO655405 DCK655380:DCK655405 DMG655380:DMG655405 DWC655380:DWC655405 EFY655380:EFY655405 EPU655380:EPU655405 EZQ655380:EZQ655405 FJM655380:FJM655405 FTI655380:FTI655405 GDE655380:GDE655405 GNA655380:GNA655405 GWW655380:GWW655405 HGS655380:HGS655405 HQO655380:HQO655405 IAK655380:IAK655405 IKG655380:IKG655405 IUC655380:IUC655405 JDY655380:JDY655405 JNU655380:JNU655405 JXQ655380:JXQ655405 KHM655380:KHM655405 KRI655380:KRI655405 LBE655380:LBE655405 LLA655380:LLA655405 LUW655380:LUW655405 MES655380:MES655405 MOO655380:MOO655405 MYK655380:MYK655405 NIG655380:NIG655405 NSC655380:NSC655405 OBY655380:OBY655405 OLU655380:OLU655405 OVQ655380:OVQ655405 PFM655380:PFM655405 PPI655380:PPI655405 PZE655380:PZE655405 QJA655380:QJA655405 QSW655380:QSW655405 RCS655380:RCS655405 RMO655380:RMO655405 RWK655380:RWK655405 SGG655380:SGG655405 SQC655380:SQC655405 SZY655380:SZY655405 TJU655380:TJU655405 TTQ655380:TTQ655405 UDM655380:UDM655405 UNI655380:UNI655405 UXE655380:UXE655405 VHA655380:VHA655405 VQW655380:VQW655405 WAS655380:WAS655405 WKO655380:WKO655405 WUK655380:WUK655405 D720916:D720941 HY720916:HY720941 RU720916:RU720941 ABQ720916:ABQ720941 ALM720916:ALM720941 AVI720916:AVI720941 BFE720916:BFE720941 BPA720916:BPA720941 BYW720916:BYW720941 CIS720916:CIS720941 CSO720916:CSO720941 DCK720916:DCK720941 DMG720916:DMG720941 DWC720916:DWC720941 EFY720916:EFY720941 EPU720916:EPU720941 EZQ720916:EZQ720941 FJM720916:FJM720941 FTI720916:FTI720941 GDE720916:GDE720941 GNA720916:GNA720941 GWW720916:GWW720941 HGS720916:HGS720941 HQO720916:HQO720941 IAK720916:IAK720941 IKG720916:IKG720941 IUC720916:IUC720941 JDY720916:JDY720941 JNU720916:JNU720941 JXQ720916:JXQ720941 KHM720916:KHM720941 KRI720916:KRI720941 LBE720916:LBE720941 LLA720916:LLA720941 LUW720916:LUW720941 MES720916:MES720941 MOO720916:MOO720941 MYK720916:MYK720941 NIG720916:NIG720941 NSC720916:NSC720941 OBY720916:OBY720941 OLU720916:OLU720941 OVQ720916:OVQ720941 PFM720916:PFM720941 PPI720916:PPI720941 PZE720916:PZE720941 QJA720916:QJA720941 QSW720916:QSW720941 RCS720916:RCS720941 RMO720916:RMO720941 RWK720916:RWK720941 SGG720916:SGG720941 SQC720916:SQC720941 SZY720916:SZY720941 TJU720916:TJU720941 TTQ720916:TTQ720941 UDM720916:UDM720941 UNI720916:UNI720941 UXE720916:UXE720941 VHA720916:VHA720941 VQW720916:VQW720941 WAS720916:WAS720941 WKO720916:WKO720941 WUK720916:WUK720941 D786452:D786477 HY786452:HY786477 RU786452:RU786477 ABQ786452:ABQ786477 ALM786452:ALM786477 AVI786452:AVI786477 BFE786452:BFE786477 BPA786452:BPA786477 BYW786452:BYW786477 CIS786452:CIS786477 CSO786452:CSO786477 DCK786452:DCK786477 DMG786452:DMG786477 DWC786452:DWC786477 EFY786452:EFY786477 EPU786452:EPU786477 EZQ786452:EZQ786477 FJM786452:FJM786477 FTI786452:FTI786477 GDE786452:GDE786477 GNA786452:GNA786477 GWW786452:GWW786477 HGS786452:HGS786477 HQO786452:HQO786477 IAK786452:IAK786477 IKG786452:IKG786477 IUC786452:IUC786477 JDY786452:JDY786477 JNU786452:JNU786477 JXQ786452:JXQ786477 KHM786452:KHM786477 KRI786452:KRI786477 LBE786452:LBE786477 LLA786452:LLA786477 LUW786452:LUW786477 MES786452:MES786477 MOO786452:MOO786477 MYK786452:MYK786477 NIG786452:NIG786477 NSC786452:NSC786477 OBY786452:OBY786477 OLU786452:OLU786477 OVQ786452:OVQ786477 PFM786452:PFM786477 PPI786452:PPI786477 PZE786452:PZE786477 QJA786452:QJA786477 QSW786452:QSW786477 RCS786452:RCS786477 RMO786452:RMO786477 RWK786452:RWK786477 SGG786452:SGG786477 SQC786452:SQC786477 SZY786452:SZY786477 TJU786452:TJU786477 TTQ786452:TTQ786477 UDM786452:UDM786477 UNI786452:UNI786477 UXE786452:UXE786477 VHA786452:VHA786477 VQW786452:VQW786477 WAS786452:WAS786477 WKO786452:WKO786477 WUK786452:WUK786477 D851988:D852013 HY851988:HY852013 RU851988:RU852013 ABQ851988:ABQ852013 ALM851988:ALM852013 AVI851988:AVI852013 BFE851988:BFE852013 BPA851988:BPA852013 BYW851988:BYW852013 CIS851988:CIS852013 CSO851988:CSO852013 DCK851988:DCK852013 DMG851988:DMG852013 DWC851988:DWC852013 EFY851988:EFY852013 EPU851988:EPU852013 EZQ851988:EZQ852013 FJM851988:FJM852013 FTI851988:FTI852013 GDE851988:GDE852013 GNA851988:GNA852013 GWW851988:GWW852013 HGS851988:HGS852013 HQO851988:HQO852013 IAK851988:IAK852013 IKG851988:IKG852013 IUC851988:IUC852013 JDY851988:JDY852013 JNU851988:JNU852013 JXQ851988:JXQ852013 KHM851988:KHM852013 KRI851988:KRI852013 LBE851988:LBE852013 LLA851988:LLA852013 LUW851988:LUW852013 MES851988:MES852013 MOO851988:MOO852013 MYK851988:MYK852013 NIG851988:NIG852013 NSC851988:NSC852013 OBY851988:OBY852013 OLU851988:OLU852013 OVQ851988:OVQ852013 PFM851988:PFM852013 PPI851988:PPI852013 PZE851988:PZE852013 QJA851988:QJA852013 QSW851988:QSW852013 RCS851988:RCS852013 RMO851988:RMO852013 RWK851988:RWK852013 SGG851988:SGG852013 SQC851988:SQC852013 SZY851988:SZY852013 TJU851988:TJU852013 TTQ851988:TTQ852013 UDM851988:UDM852013 UNI851988:UNI852013 UXE851988:UXE852013 VHA851988:VHA852013 VQW851988:VQW852013 WAS851988:WAS852013 WKO851988:WKO852013 WUK851988:WUK852013 D917524:D917549 HY917524:HY917549 RU917524:RU917549 ABQ917524:ABQ917549 ALM917524:ALM917549 AVI917524:AVI917549 BFE917524:BFE917549 BPA917524:BPA917549 BYW917524:BYW917549 CIS917524:CIS917549 CSO917524:CSO917549 DCK917524:DCK917549 DMG917524:DMG917549 DWC917524:DWC917549 EFY917524:EFY917549 EPU917524:EPU917549 EZQ917524:EZQ917549 FJM917524:FJM917549 FTI917524:FTI917549 GDE917524:GDE917549 GNA917524:GNA917549 GWW917524:GWW917549 HGS917524:HGS917549 HQO917524:HQO917549 IAK917524:IAK917549 IKG917524:IKG917549 IUC917524:IUC917549 JDY917524:JDY917549 JNU917524:JNU917549 JXQ917524:JXQ917549 KHM917524:KHM917549 KRI917524:KRI917549 LBE917524:LBE917549 LLA917524:LLA917549 LUW917524:LUW917549 MES917524:MES917549 MOO917524:MOO917549 MYK917524:MYK917549 NIG917524:NIG917549 NSC917524:NSC917549 OBY917524:OBY917549 OLU917524:OLU917549 OVQ917524:OVQ917549 PFM917524:PFM917549 PPI917524:PPI917549 PZE917524:PZE917549 QJA917524:QJA917549 QSW917524:QSW917549 RCS917524:RCS917549 RMO917524:RMO917549 RWK917524:RWK917549 SGG917524:SGG917549 SQC917524:SQC917549 SZY917524:SZY917549 TJU917524:TJU917549 TTQ917524:TTQ917549 UDM917524:UDM917549 UNI917524:UNI917549 UXE917524:UXE917549 VHA917524:VHA917549 VQW917524:VQW917549 WAS917524:WAS917549 WKO917524:WKO917549 WUK917524:WUK917549 D983060:D983085 HY983060:HY983085 RU983060:RU983085 ABQ983060:ABQ983085 ALM983060:ALM983085 AVI983060:AVI983085 BFE983060:BFE983085 BPA983060:BPA983085 BYW983060:BYW983085 CIS983060:CIS983085 CSO983060:CSO983085 DCK983060:DCK983085 DMG983060:DMG983085 DWC983060:DWC983085 EFY983060:EFY983085 EPU983060:EPU983085 EZQ983060:EZQ983085 FJM983060:FJM983085 FTI983060:FTI983085 GDE983060:GDE983085 GNA983060:GNA983085 GWW983060:GWW983085 HGS983060:HGS983085 HQO983060:HQO983085 IAK983060:IAK983085 IKG983060:IKG983085 IUC983060:IUC983085 JDY983060:JDY983085 JNU983060:JNU983085 JXQ983060:JXQ983085 KHM983060:KHM983085 KRI983060:KRI983085 LBE983060:LBE983085 LLA983060:LLA983085 LUW983060:LUW983085 MES983060:MES983085 MOO983060:MOO983085 MYK983060:MYK983085 NIG983060:NIG983085 NSC983060:NSC983085 OBY983060:OBY983085 OLU983060:OLU983085 OVQ983060:OVQ983085 PFM983060:PFM983085 PPI983060:PPI983085 PZE983060:PZE983085 QJA983060:QJA983085 QSW983060:QSW983085 RCS983060:RCS983085 RMO983060:RMO983085 RWK983060:RWK983085 SGG983060:SGG983085 SQC983060:SQC983085 SZY983060:SZY983085 TJU983060:TJU983085 TTQ983060:TTQ983085 UDM983060:UDM983085 UNI983060:UNI983085 UXE983060:UXE983085 VHA983060:VHA983085 VQW983060:VQW983085 WAS983060:WAS983085 WKO983060:WKO983085 WUK983060:WUK983085 HZ27:HZ44 RV27:RV44 ABR27:ABR44 ALN27:ALN44 AVJ27:AVJ44 BFF27:BFF44 BPB27:BPB44 BYX27:BYX44 CIT27:CIT44 CSP27:CSP44 DCL27:DCL44 DMH27:DMH44 DWD27:DWD44 EFZ27:EFZ44 EPV27:EPV44 EZR27:EZR44 FJN27:FJN44 FTJ27:FTJ44 GDF27:GDF44 GNB27:GNB44 GWX27:GWX44 HGT27:HGT44 HQP27:HQP44 IAL27:IAL44 IKH27:IKH44 IUD27:IUD44 JDZ27:JDZ44 JNV27:JNV44 JXR27:JXR44 KHN27:KHN44 KRJ27:KRJ44 LBF27:LBF44 LLB27:LLB44 LUX27:LUX44 MET27:MET44 MOP27:MOP44 MYL27:MYL44 NIH27:NIH44 NSD27:NSD44 OBZ27:OBZ44 OLV27:OLV44 OVR27:OVR44 PFN27:PFN44 PPJ27:PPJ44 PZF27:PZF44 QJB27:QJB44 QSX27:QSX44 RCT27:RCT44 RMP27:RMP44 RWL27:RWL44 SGH27:SGH44 SQD27:SQD44 SZZ27:SZZ44 TJV27:TJV44 TTR27:TTR44 UDN27:UDN44 UNJ27:UNJ44 UXF27:UXF44 VHB27:VHB44 VQX27:VQX44 WAT27:WAT44 WKP27:WKP44 WUL27:WUL44 E65564:E65581 HZ65564:HZ65581 RV65564:RV65581 ABR65564:ABR65581 ALN65564:ALN65581 AVJ65564:AVJ65581 BFF65564:BFF65581 BPB65564:BPB65581 BYX65564:BYX65581 CIT65564:CIT65581 CSP65564:CSP65581 DCL65564:DCL65581 DMH65564:DMH65581 DWD65564:DWD65581 EFZ65564:EFZ65581 EPV65564:EPV65581 EZR65564:EZR65581 FJN65564:FJN65581 FTJ65564:FTJ65581 GDF65564:GDF65581 GNB65564:GNB65581 GWX65564:GWX65581 HGT65564:HGT65581 HQP65564:HQP65581 IAL65564:IAL65581 IKH65564:IKH65581 IUD65564:IUD65581 JDZ65564:JDZ65581 JNV65564:JNV65581 JXR65564:JXR65581 KHN65564:KHN65581 KRJ65564:KRJ65581 LBF65564:LBF65581 LLB65564:LLB65581 LUX65564:LUX65581 MET65564:MET65581 MOP65564:MOP65581 MYL65564:MYL65581 NIH65564:NIH65581 NSD65564:NSD65581 OBZ65564:OBZ65581 OLV65564:OLV65581 OVR65564:OVR65581 PFN65564:PFN65581 PPJ65564:PPJ65581 PZF65564:PZF65581 QJB65564:QJB65581 QSX65564:QSX65581 RCT65564:RCT65581 RMP65564:RMP65581 RWL65564:RWL65581 SGH65564:SGH65581 SQD65564:SQD65581 SZZ65564:SZZ65581 TJV65564:TJV65581 TTR65564:TTR65581 UDN65564:UDN65581 UNJ65564:UNJ65581 UXF65564:UXF65581 VHB65564:VHB65581 VQX65564:VQX65581 WAT65564:WAT65581 WKP65564:WKP65581 WUL65564:WUL65581 E131100:E131117 HZ131100:HZ131117 RV131100:RV131117 ABR131100:ABR131117 ALN131100:ALN131117 AVJ131100:AVJ131117 BFF131100:BFF131117 BPB131100:BPB131117 BYX131100:BYX131117 CIT131100:CIT131117 CSP131100:CSP131117 DCL131100:DCL131117 DMH131100:DMH131117 DWD131100:DWD131117 EFZ131100:EFZ131117 EPV131100:EPV131117 EZR131100:EZR131117 FJN131100:FJN131117 FTJ131100:FTJ131117 GDF131100:GDF131117 GNB131100:GNB131117 GWX131100:GWX131117 HGT131100:HGT131117 HQP131100:HQP131117 IAL131100:IAL131117 IKH131100:IKH131117 IUD131100:IUD131117 JDZ131100:JDZ131117 JNV131100:JNV131117 JXR131100:JXR131117 KHN131100:KHN131117 KRJ131100:KRJ131117 LBF131100:LBF131117 LLB131100:LLB131117 LUX131100:LUX131117 MET131100:MET131117 MOP131100:MOP131117 MYL131100:MYL131117 NIH131100:NIH131117 NSD131100:NSD131117 OBZ131100:OBZ131117 OLV131100:OLV131117 OVR131100:OVR131117 PFN131100:PFN131117 PPJ131100:PPJ131117 PZF131100:PZF131117 QJB131100:QJB131117 QSX131100:QSX131117 RCT131100:RCT131117 RMP131100:RMP131117 RWL131100:RWL131117 SGH131100:SGH131117 SQD131100:SQD131117 SZZ131100:SZZ131117 TJV131100:TJV131117 TTR131100:TTR131117 UDN131100:UDN131117 UNJ131100:UNJ131117 UXF131100:UXF131117 VHB131100:VHB131117 VQX131100:VQX131117 WAT131100:WAT131117 WKP131100:WKP131117 WUL131100:WUL131117 E196636:E196653 HZ196636:HZ196653 RV196636:RV196653 ABR196636:ABR196653 ALN196636:ALN196653 AVJ196636:AVJ196653 BFF196636:BFF196653 BPB196636:BPB196653 BYX196636:BYX196653 CIT196636:CIT196653 CSP196636:CSP196653 DCL196636:DCL196653 DMH196636:DMH196653 DWD196636:DWD196653 EFZ196636:EFZ196653 EPV196636:EPV196653 EZR196636:EZR196653 FJN196636:FJN196653 FTJ196636:FTJ196653 GDF196636:GDF196653 GNB196636:GNB196653 GWX196636:GWX196653 HGT196636:HGT196653 HQP196636:HQP196653 IAL196636:IAL196653 IKH196636:IKH196653 IUD196636:IUD196653 JDZ196636:JDZ196653 JNV196636:JNV196653 JXR196636:JXR196653 KHN196636:KHN196653 KRJ196636:KRJ196653 LBF196636:LBF196653 LLB196636:LLB196653 LUX196636:LUX196653 MET196636:MET196653 MOP196636:MOP196653 MYL196636:MYL196653 NIH196636:NIH196653 NSD196636:NSD196653 OBZ196636:OBZ196653 OLV196636:OLV196653 OVR196636:OVR196653 PFN196636:PFN196653 PPJ196636:PPJ196653 PZF196636:PZF196653 QJB196636:QJB196653 QSX196636:QSX196653 RCT196636:RCT196653 RMP196636:RMP196653 RWL196636:RWL196653 SGH196636:SGH196653 SQD196636:SQD196653 SZZ196636:SZZ196653 TJV196636:TJV196653 TTR196636:TTR196653 UDN196636:UDN196653 UNJ196636:UNJ196653 UXF196636:UXF196653 VHB196636:VHB196653 VQX196636:VQX196653 WAT196636:WAT196653 WKP196636:WKP196653 WUL196636:WUL196653 E262172:E262189 HZ262172:HZ262189 RV262172:RV262189 ABR262172:ABR262189 ALN262172:ALN262189 AVJ262172:AVJ262189 BFF262172:BFF262189 BPB262172:BPB262189 BYX262172:BYX262189 CIT262172:CIT262189 CSP262172:CSP262189 DCL262172:DCL262189 DMH262172:DMH262189 DWD262172:DWD262189 EFZ262172:EFZ262189 EPV262172:EPV262189 EZR262172:EZR262189 FJN262172:FJN262189 FTJ262172:FTJ262189 GDF262172:GDF262189 GNB262172:GNB262189 GWX262172:GWX262189 HGT262172:HGT262189 HQP262172:HQP262189 IAL262172:IAL262189 IKH262172:IKH262189 IUD262172:IUD262189 JDZ262172:JDZ262189 JNV262172:JNV262189 JXR262172:JXR262189 KHN262172:KHN262189 KRJ262172:KRJ262189 LBF262172:LBF262189 LLB262172:LLB262189 LUX262172:LUX262189 MET262172:MET262189 MOP262172:MOP262189 MYL262172:MYL262189 NIH262172:NIH262189 NSD262172:NSD262189 OBZ262172:OBZ262189 OLV262172:OLV262189 OVR262172:OVR262189 PFN262172:PFN262189 PPJ262172:PPJ262189 PZF262172:PZF262189 QJB262172:QJB262189 QSX262172:QSX262189 RCT262172:RCT262189 RMP262172:RMP262189 RWL262172:RWL262189 SGH262172:SGH262189 SQD262172:SQD262189 SZZ262172:SZZ262189 TJV262172:TJV262189 TTR262172:TTR262189 UDN262172:UDN262189 UNJ262172:UNJ262189 UXF262172:UXF262189 VHB262172:VHB262189 VQX262172:VQX262189 WAT262172:WAT262189 WKP262172:WKP262189 WUL262172:WUL262189 E327708:E327725 HZ327708:HZ327725 RV327708:RV327725 ABR327708:ABR327725 ALN327708:ALN327725 AVJ327708:AVJ327725 BFF327708:BFF327725 BPB327708:BPB327725 BYX327708:BYX327725 CIT327708:CIT327725 CSP327708:CSP327725 DCL327708:DCL327725 DMH327708:DMH327725 DWD327708:DWD327725 EFZ327708:EFZ327725 EPV327708:EPV327725 EZR327708:EZR327725 FJN327708:FJN327725 FTJ327708:FTJ327725 GDF327708:GDF327725 GNB327708:GNB327725 GWX327708:GWX327725 HGT327708:HGT327725 HQP327708:HQP327725 IAL327708:IAL327725 IKH327708:IKH327725 IUD327708:IUD327725 JDZ327708:JDZ327725 JNV327708:JNV327725 JXR327708:JXR327725 KHN327708:KHN327725 KRJ327708:KRJ327725 LBF327708:LBF327725 LLB327708:LLB327725 LUX327708:LUX327725 MET327708:MET327725 MOP327708:MOP327725 MYL327708:MYL327725 NIH327708:NIH327725 NSD327708:NSD327725 OBZ327708:OBZ327725 OLV327708:OLV327725 OVR327708:OVR327725 PFN327708:PFN327725 PPJ327708:PPJ327725 PZF327708:PZF327725 QJB327708:QJB327725 QSX327708:QSX327725 RCT327708:RCT327725 RMP327708:RMP327725 RWL327708:RWL327725 SGH327708:SGH327725 SQD327708:SQD327725 SZZ327708:SZZ327725 TJV327708:TJV327725 TTR327708:TTR327725 UDN327708:UDN327725 UNJ327708:UNJ327725 UXF327708:UXF327725 VHB327708:VHB327725 VQX327708:VQX327725 WAT327708:WAT327725 WKP327708:WKP327725 WUL327708:WUL327725 E393244:E393261 HZ393244:HZ393261 RV393244:RV393261 ABR393244:ABR393261 ALN393244:ALN393261 AVJ393244:AVJ393261 BFF393244:BFF393261 BPB393244:BPB393261 BYX393244:BYX393261 CIT393244:CIT393261 CSP393244:CSP393261 DCL393244:DCL393261 DMH393244:DMH393261 DWD393244:DWD393261 EFZ393244:EFZ393261 EPV393244:EPV393261 EZR393244:EZR393261 FJN393244:FJN393261 FTJ393244:FTJ393261 GDF393244:GDF393261 GNB393244:GNB393261 GWX393244:GWX393261 HGT393244:HGT393261 HQP393244:HQP393261 IAL393244:IAL393261 IKH393244:IKH393261 IUD393244:IUD393261 JDZ393244:JDZ393261 JNV393244:JNV393261 JXR393244:JXR393261 KHN393244:KHN393261 KRJ393244:KRJ393261 LBF393244:LBF393261 LLB393244:LLB393261 LUX393244:LUX393261 MET393244:MET393261 MOP393244:MOP393261 MYL393244:MYL393261 NIH393244:NIH393261 NSD393244:NSD393261 OBZ393244:OBZ393261 OLV393244:OLV393261 OVR393244:OVR393261 PFN393244:PFN393261 PPJ393244:PPJ393261 PZF393244:PZF393261 QJB393244:QJB393261 QSX393244:QSX393261 RCT393244:RCT393261 RMP393244:RMP393261 RWL393244:RWL393261 SGH393244:SGH393261 SQD393244:SQD393261 SZZ393244:SZZ393261 TJV393244:TJV393261 TTR393244:TTR393261 UDN393244:UDN393261 UNJ393244:UNJ393261 UXF393244:UXF393261 VHB393244:VHB393261 VQX393244:VQX393261 WAT393244:WAT393261 WKP393244:WKP393261 WUL393244:WUL393261 E458780:E458797 HZ458780:HZ458797 RV458780:RV458797 ABR458780:ABR458797 ALN458780:ALN458797 AVJ458780:AVJ458797 BFF458780:BFF458797 BPB458780:BPB458797 BYX458780:BYX458797 CIT458780:CIT458797 CSP458780:CSP458797 DCL458780:DCL458797 DMH458780:DMH458797 DWD458780:DWD458797 EFZ458780:EFZ458797 EPV458780:EPV458797 EZR458780:EZR458797 FJN458780:FJN458797 FTJ458780:FTJ458797 GDF458780:GDF458797 GNB458780:GNB458797 GWX458780:GWX458797 HGT458780:HGT458797 HQP458780:HQP458797 IAL458780:IAL458797 IKH458780:IKH458797 IUD458780:IUD458797 JDZ458780:JDZ458797 JNV458780:JNV458797 JXR458780:JXR458797 KHN458780:KHN458797 KRJ458780:KRJ458797 LBF458780:LBF458797 LLB458780:LLB458797 LUX458780:LUX458797 MET458780:MET458797 MOP458780:MOP458797 MYL458780:MYL458797 NIH458780:NIH458797 NSD458780:NSD458797 OBZ458780:OBZ458797 OLV458780:OLV458797 OVR458780:OVR458797 PFN458780:PFN458797 PPJ458780:PPJ458797 PZF458780:PZF458797 QJB458780:QJB458797 QSX458780:QSX458797 RCT458780:RCT458797 RMP458780:RMP458797 RWL458780:RWL458797 SGH458780:SGH458797 SQD458780:SQD458797 SZZ458780:SZZ458797 TJV458780:TJV458797 TTR458780:TTR458797 UDN458780:UDN458797 UNJ458780:UNJ458797 UXF458780:UXF458797 VHB458780:VHB458797 VQX458780:VQX458797 WAT458780:WAT458797 WKP458780:WKP458797 WUL458780:WUL458797 E524316:E524333 HZ524316:HZ524333 RV524316:RV524333 ABR524316:ABR524333 ALN524316:ALN524333 AVJ524316:AVJ524333 BFF524316:BFF524333 BPB524316:BPB524333 BYX524316:BYX524333 CIT524316:CIT524333 CSP524316:CSP524333 DCL524316:DCL524333 DMH524316:DMH524333 DWD524316:DWD524333 EFZ524316:EFZ524333 EPV524316:EPV524333 EZR524316:EZR524333 FJN524316:FJN524333 FTJ524316:FTJ524333 GDF524316:GDF524333 GNB524316:GNB524333 GWX524316:GWX524333 HGT524316:HGT524333 HQP524316:HQP524333 IAL524316:IAL524333 IKH524316:IKH524333 IUD524316:IUD524333 JDZ524316:JDZ524333 JNV524316:JNV524333 JXR524316:JXR524333 KHN524316:KHN524333 KRJ524316:KRJ524333 LBF524316:LBF524333 LLB524316:LLB524333 LUX524316:LUX524333 MET524316:MET524333 MOP524316:MOP524333 MYL524316:MYL524333 NIH524316:NIH524333 NSD524316:NSD524333 OBZ524316:OBZ524333 OLV524316:OLV524333 OVR524316:OVR524333 PFN524316:PFN524333 PPJ524316:PPJ524333 PZF524316:PZF524333 QJB524316:QJB524333 QSX524316:QSX524333 RCT524316:RCT524333 RMP524316:RMP524333 RWL524316:RWL524333 SGH524316:SGH524333 SQD524316:SQD524333 SZZ524316:SZZ524333 TJV524316:TJV524333 TTR524316:TTR524333 UDN524316:UDN524333 UNJ524316:UNJ524333 UXF524316:UXF524333 VHB524316:VHB524333 VQX524316:VQX524333 WAT524316:WAT524333 WKP524316:WKP524333 WUL524316:WUL524333 E589852:E589869 HZ589852:HZ589869 RV589852:RV589869 ABR589852:ABR589869 ALN589852:ALN589869 AVJ589852:AVJ589869 BFF589852:BFF589869 BPB589852:BPB589869 BYX589852:BYX589869 CIT589852:CIT589869 CSP589852:CSP589869 DCL589852:DCL589869 DMH589852:DMH589869 DWD589852:DWD589869 EFZ589852:EFZ589869 EPV589852:EPV589869 EZR589852:EZR589869 FJN589852:FJN589869 FTJ589852:FTJ589869 GDF589852:GDF589869 GNB589852:GNB589869 GWX589852:GWX589869 HGT589852:HGT589869 HQP589852:HQP589869 IAL589852:IAL589869 IKH589852:IKH589869 IUD589852:IUD589869 JDZ589852:JDZ589869 JNV589852:JNV589869 JXR589852:JXR589869 KHN589852:KHN589869 KRJ589852:KRJ589869 LBF589852:LBF589869 LLB589852:LLB589869 LUX589852:LUX589869 MET589852:MET589869 MOP589852:MOP589869 MYL589852:MYL589869 NIH589852:NIH589869 NSD589852:NSD589869 OBZ589852:OBZ589869 OLV589852:OLV589869 OVR589852:OVR589869 PFN589852:PFN589869 PPJ589852:PPJ589869 PZF589852:PZF589869 QJB589852:QJB589869 QSX589852:QSX589869 RCT589852:RCT589869 RMP589852:RMP589869 RWL589852:RWL589869 SGH589852:SGH589869 SQD589852:SQD589869 SZZ589852:SZZ589869 TJV589852:TJV589869 TTR589852:TTR589869 UDN589852:UDN589869 UNJ589852:UNJ589869 UXF589852:UXF589869 VHB589852:VHB589869 VQX589852:VQX589869 WAT589852:WAT589869 WKP589852:WKP589869 WUL589852:WUL589869 E655388:E655405 HZ655388:HZ655405 RV655388:RV655405 ABR655388:ABR655405 ALN655388:ALN655405 AVJ655388:AVJ655405 BFF655388:BFF655405 BPB655388:BPB655405 BYX655388:BYX655405 CIT655388:CIT655405 CSP655388:CSP655405 DCL655388:DCL655405 DMH655388:DMH655405 DWD655388:DWD655405 EFZ655388:EFZ655405 EPV655388:EPV655405 EZR655388:EZR655405 FJN655388:FJN655405 FTJ655388:FTJ655405 GDF655388:GDF655405 GNB655388:GNB655405 GWX655388:GWX655405 HGT655388:HGT655405 HQP655388:HQP655405 IAL655388:IAL655405 IKH655388:IKH655405 IUD655388:IUD655405 JDZ655388:JDZ655405 JNV655388:JNV655405 JXR655388:JXR655405 KHN655388:KHN655405 KRJ655388:KRJ655405 LBF655388:LBF655405 LLB655388:LLB655405 LUX655388:LUX655405 MET655388:MET655405 MOP655388:MOP655405 MYL655388:MYL655405 NIH655388:NIH655405 NSD655388:NSD655405 OBZ655388:OBZ655405 OLV655388:OLV655405 OVR655388:OVR655405 PFN655388:PFN655405 PPJ655388:PPJ655405 PZF655388:PZF655405 QJB655388:QJB655405 QSX655388:QSX655405 RCT655388:RCT655405 RMP655388:RMP655405 RWL655388:RWL655405 SGH655388:SGH655405 SQD655388:SQD655405 SZZ655388:SZZ655405 TJV655388:TJV655405 TTR655388:TTR655405 UDN655388:UDN655405 UNJ655388:UNJ655405 UXF655388:UXF655405 VHB655388:VHB655405 VQX655388:VQX655405 WAT655388:WAT655405 WKP655388:WKP655405 WUL655388:WUL655405 E720924:E720941 HZ720924:HZ720941 RV720924:RV720941 ABR720924:ABR720941 ALN720924:ALN720941 AVJ720924:AVJ720941 BFF720924:BFF720941 BPB720924:BPB720941 BYX720924:BYX720941 CIT720924:CIT720941 CSP720924:CSP720941 DCL720924:DCL720941 DMH720924:DMH720941 DWD720924:DWD720941 EFZ720924:EFZ720941 EPV720924:EPV720941 EZR720924:EZR720941 FJN720924:FJN720941 FTJ720924:FTJ720941 GDF720924:GDF720941 GNB720924:GNB720941 GWX720924:GWX720941 HGT720924:HGT720941 HQP720924:HQP720941 IAL720924:IAL720941 IKH720924:IKH720941 IUD720924:IUD720941 JDZ720924:JDZ720941 JNV720924:JNV720941 JXR720924:JXR720941 KHN720924:KHN720941 KRJ720924:KRJ720941 LBF720924:LBF720941 LLB720924:LLB720941 LUX720924:LUX720941 MET720924:MET720941 MOP720924:MOP720941 MYL720924:MYL720941 NIH720924:NIH720941 NSD720924:NSD720941 OBZ720924:OBZ720941 OLV720924:OLV720941 OVR720924:OVR720941 PFN720924:PFN720941 PPJ720924:PPJ720941 PZF720924:PZF720941 QJB720924:QJB720941 QSX720924:QSX720941 RCT720924:RCT720941 RMP720924:RMP720941 RWL720924:RWL720941 SGH720924:SGH720941 SQD720924:SQD720941 SZZ720924:SZZ720941 TJV720924:TJV720941 TTR720924:TTR720941 UDN720924:UDN720941 UNJ720924:UNJ720941 UXF720924:UXF720941 VHB720924:VHB720941 VQX720924:VQX720941 WAT720924:WAT720941 WKP720924:WKP720941 WUL720924:WUL720941 E786460:E786477 HZ786460:HZ786477 RV786460:RV786477 ABR786460:ABR786477 ALN786460:ALN786477 AVJ786460:AVJ786477 BFF786460:BFF786477 BPB786460:BPB786477 BYX786460:BYX786477 CIT786460:CIT786477 CSP786460:CSP786477 DCL786460:DCL786477 DMH786460:DMH786477 DWD786460:DWD786477 EFZ786460:EFZ786477 EPV786460:EPV786477 EZR786460:EZR786477 FJN786460:FJN786477 FTJ786460:FTJ786477 GDF786460:GDF786477 GNB786460:GNB786477 GWX786460:GWX786477 HGT786460:HGT786477 HQP786460:HQP786477 IAL786460:IAL786477 IKH786460:IKH786477 IUD786460:IUD786477 JDZ786460:JDZ786477 JNV786460:JNV786477 JXR786460:JXR786477 KHN786460:KHN786477 KRJ786460:KRJ786477 LBF786460:LBF786477 LLB786460:LLB786477 LUX786460:LUX786477 MET786460:MET786477 MOP786460:MOP786477 MYL786460:MYL786477 NIH786460:NIH786477 NSD786460:NSD786477 OBZ786460:OBZ786477 OLV786460:OLV786477 OVR786460:OVR786477 PFN786460:PFN786477 PPJ786460:PPJ786477 PZF786460:PZF786477 QJB786460:QJB786477 QSX786460:QSX786477 RCT786460:RCT786477 RMP786460:RMP786477 RWL786460:RWL786477 SGH786460:SGH786477 SQD786460:SQD786477 SZZ786460:SZZ786477 TJV786460:TJV786477 TTR786460:TTR786477 UDN786460:UDN786477 UNJ786460:UNJ786477 UXF786460:UXF786477 VHB786460:VHB786477 VQX786460:VQX786477 WAT786460:WAT786477 WKP786460:WKP786477 WUL786460:WUL786477 E851996:E852013 HZ851996:HZ852013 RV851996:RV852013 ABR851996:ABR852013 ALN851996:ALN852013 AVJ851996:AVJ852013 BFF851996:BFF852013 BPB851996:BPB852013 BYX851996:BYX852013 CIT851996:CIT852013 CSP851996:CSP852013 DCL851996:DCL852013 DMH851996:DMH852013 DWD851996:DWD852013 EFZ851996:EFZ852013 EPV851996:EPV852013 EZR851996:EZR852013 FJN851996:FJN852013 FTJ851996:FTJ852013 GDF851996:GDF852013 GNB851996:GNB852013 GWX851996:GWX852013 HGT851996:HGT852013 HQP851996:HQP852013 IAL851996:IAL852013 IKH851996:IKH852013 IUD851996:IUD852013 JDZ851996:JDZ852013 JNV851996:JNV852013 JXR851996:JXR852013 KHN851996:KHN852013 KRJ851996:KRJ852013 LBF851996:LBF852013 LLB851996:LLB852013 LUX851996:LUX852013 MET851996:MET852013 MOP851996:MOP852013 MYL851996:MYL852013 NIH851996:NIH852013 NSD851996:NSD852013 OBZ851996:OBZ852013 OLV851996:OLV852013 OVR851996:OVR852013 PFN851996:PFN852013 PPJ851996:PPJ852013 PZF851996:PZF852013 QJB851996:QJB852013 QSX851996:QSX852013 RCT851996:RCT852013 RMP851996:RMP852013 RWL851996:RWL852013 SGH851996:SGH852013 SQD851996:SQD852013 SZZ851996:SZZ852013 TJV851996:TJV852013 TTR851996:TTR852013 UDN851996:UDN852013 UNJ851996:UNJ852013 UXF851996:UXF852013 VHB851996:VHB852013 VQX851996:VQX852013 WAT851996:WAT852013 WKP851996:WKP852013 WUL851996:WUL852013 E917532:E917549 HZ917532:HZ917549 RV917532:RV917549 ABR917532:ABR917549 ALN917532:ALN917549 AVJ917532:AVJ917549 BFF917532:BFF917549 BPB917532:BPB917549 BYX917532:BYX917549 CIT917532:CIT917549 CSP917532:CSP917549 DCL917532:DCL917549 DMH917532:DMH917549 DWD917532:DWD917549 EFZ917532:EFZ917549 EPV917532:EPV917549 EZR917532:EZR917549 FJN917532:FJN917549 FTJ917532:FTJ917549 GDF917532:GDF917549 GNB917532:GNB917549 GWX917532:GWX917549 HGT917532:HGT917549 HQP917532:HQP917549 IAL917532:IAL917549 IKH917532:IKH917549 IUD917532:IUD917549 JDZ917532:JDZ917549 JNV917532:JNV917549 JXR917532:JXR917549 KHN917532:KHN917549 KRJ917532:KRJ917549 LBF917532:LBF917549 LLB917532:LLB917549 LUX917532:LUX917549 MET917532:MET917549 MOP917532:MOP917549 MYL917532:MYL917549 NIH917532:NIH917549 NSD917532:NSD917549 OBZ917532:OBZ917549 OLV917532:OLV917549 OVR917532:OVR917549 PFN917532:PFN917549 PPJ917532:PPJ917549 PZF917532:PZF917549 QJB917532:QJB917549 QSX917532:QSX917549 RCT917532:RCT917549 RMP917532:RMP917549 RWL917532:RWL917549 SGH917532:SGH917549 SQD917532:SQD917549 SZZ917532:SZZ917549 TJV917532:TJV917549 TTR917532:TTR917549 UDN917532:UDN917549 UNJ917532:UNJ917549 UXF917532:UXF917549 VHB917532:VHB917549 VQX917532:VQX917549 WAT917532:WAT917549 WKP917532:WKP917549 WUL917532:WUL917549 E983068:E983085 HZ983068:HZ983085 RV983068:RV983085 ABR983068:ABR983085 ALN983068:ALN983085 AVJ983068:AVJ983085 BFF983068:BFF983085 BPB983068:BPB983085 BYX983068:BYX983085 CIT983068:CIT983085 CSP983068:CSP983085 DCL983068:DCL983085 DMH983068:DMH983085 DWD983068:DWD983085 EFZ983068:EFZ983085 EPV983068:EPV983085 EZR983068:EZR983085 FJN983068:FJN983085 FTJ983068:FTJ983085 GDF983068:GDF983085 GNB983068:GNB983085 GWX983068:GWX983085 HGT983068:HGT983085 HQP983068:HQP983085 IAL983068:IAL983085 IKH983068:IKH983085 IUD983068:IUD983085 JDZ983068:JDZ983085 JNV983068:JNV983085 JXR983068:JXR983085 KHN983068:KHN983085 KRJ983068:KRJ983085 LBF983068:LBF983085 LLB983068:LLB983085 LUX983068:LUX983085 MET983068:MET983085 MOP983068:MOP983085 MYL983068:MYL983085 NIH983068:NIH983085 NSD983068:NSD983085 OBZ983068:OBZ983085 OLV983068:OLV983085 OVR983068:OVR983085 PFN983068:PFN983085 PPJ983068:PPJ983085 PZF983068:PZF983085 QJB983068:QJB983085 QSX983068:QSX983085 RCT983068:RCT983085 RMP983068:RMP983085 RWL983068:RWL983085 SGH983068:SGH983085 SQD983068:SQD983085 SZZ983068:SZZ983085 TJV983068:TJV983085 TTR983068:TTR983085 UDN983068:UDN983085 UNJ983068:UNJ983085 UXF983068:UXF983085 VHB983068:VHB983085 VQX983068:VQX983085 WAT983068:WAT983085 WKP983068:WKP983085 E19:E23 WUK19:WUK44 WKO19:WKO44 WAS19:WAS44 VQW19:VQW44 VHA19:VHA44 UXE19:UXE44 UNI19:UNI44 UDM19:UDM44 TTQ19:TTQ44 TJU19:TJU44 SZY19:SZY44 SQC19:SQC44 SGG19:SGG44 RWK19:RWK44 RMO19:RMO44 RCS19:RCS44 QSW19:QSW44 QJA19:QJA44 PZE19:PZE44 PPI19:PPI44 PFM19:PFM44 OVQ19:OVQ44 OLU19:OLU44 OBY19:OBY44 NSC19:NSC44 NIG19:NIG44 MYK19:MYK44 MOO19:MOO44 MES19:MES44 LUW19:LUW44 LLA19:LLA44 LBE19:LBE44 KRI19:KRI44 KHM19:KHM44 JXQ19:JXQ44 JNU19:JNU44 JDY19:JDY44 IUC19:IUC44 IKG19:IKG44 IAK19:IAK44 HQO19:HQO44 HGS19:HGS44 GWW19:GWW44 GNA19:GNA44 GDE19:GDE44 FTI19:FTI44 FJM19:FJM44 EZQ19:EZQ44 EPU19:EPU44 EFY19:EFY44 DWC19:DWC44 DMG19:DMG44 DCK19:DCK44 CSO19:CSO44 CIS19:CIS44 BYW19:BYW44 BPA19:BPA44 BFE19:BFE44 AVI19:AVI44 ALM19:ALM44 ABQ19:ABQ44 RU19:RU44 HY19:HY44 WUL19:WUL23 WKP19:WKP23 WAT19:WAT23 VQX19:VQX23 VHB19:VHB23 UXF19:UXF23 UNJ19:UNJ23 UDN19:UDN23 TTR19:TTR23 TJV19:TJV23 SZZ19:SZZ23 SQD19:SQD23 SGH19:SGH23 RWL19:RWL23 RMP19:RMP23 RCT19:RCT23 QSX19:QSX23 QJB19:QJB23 PZF19:PZF23 PPJ19:PPJ23 PFN19:PFN23 OVR19:OVR23 OLV19:OLV23 OBZ19:OBZ23 NSD19:NSD23 NIH19:NIH23 MYL19:MYL23 MOP19:MOP23 MET19:MET23 LUX19:LUX23 LLB19:LLB23 LBF19:LBF23 KRJ19:KRJ23 KHN19:KHN23 JXR19:JXR23 JNV19:JNV23 JDZ19:JDZ23 IUD19:IUD23 IKH19:IKH23 IAL19:IAL23 HQP19:HQP23 HGT19:HGT23 GWX19:GWX23 GNB19:GNB23 GDF19:GDF23 FTJ19:FTJ23 FJN19:FJN23 EZR19:EZR23 EPV19:EPV23 EFZ19:EFZ23 DWD19:DWD23 DMH19:DMH23 DCL19:DCL23 CSP19:CSP23 CIT19:CIT23 BYX19:BYX23 BPB19:BPB23 BFF19:BFF23 AVJ19:AVJ23 ALN19:ALN23 ABR19:ABR23 RV19:RV23 HZ19:HZ23 E26:E28 D19:D28 WUJ57:WUK57 WUK45:WUL56 WKN57:WKO57 WKO45:WKP56 WAR57:WAS57 WAS45:WAT56 VQV57:VQW57 VQW45:VQX56 VGZ57:VHA57 VHA45:VHB56 UXD57:UXE57 UXE45:UXF56 UNH57:UNI57 UNI45:UNJ56 UDL57:UDM57 UDM45:UDN56 TTP57:TTQ57 TTQ45:TTR56 TJT57:TJU57 TJU45:TJV56 SZX57:SZY57 SZY45:SZZ56 SQB57:SQC57 SQC45:SQD56 SGF57:SGG57 SGG45:SGH56 RWJ57:RWK57 RWK45:RWL56 RMN57:RMO57 RMO45:RMP56 RCR57:RCS57 RCS45:RCT56 QSV57:QSW57 QSW45:QSX56 QIZ57:QJA57 QJA45:QJB56 PZD57:PZE57 PZE45:PZF56 PPH57:PPI57 PPI45:PPJ56 PFL57:PFM57 PFM45:PFN56 OVP57:OVQ57 OVQ45:OVR56 OLT57:OLU57 OLU45:OLV56 OBX57:OBY57 OBY45:OBZ56 NSB57:NSC57 NSC45:NSD56 NIF57:NIG57 NIG45:NIH56 MYJ57:MYK57 MYK45:MYL56 MON57:MOO57 MOO45:MOP56 MER57:MES57 MES45:MET56 LUV57:LUW57 LUW45:LUX56 LKZ57:LLA57 LLA45:LLB56 LBD57:LBE57 LBE45:LBF56 KRH57:KRI57 KRI45:KRJ56 KHL57:KHM57 KHM45:KHN56 JXP57:JXQ57 JXQ45:JXR56 JNT57:JNU57 JNU45:JNV56 JDX57:JDY57 JDY45:JDZ56 IUB57:IUC57 IUC45:IUD56 IKF57:IKG57 IKG45:IKH56 IAJ57:IAK57 IAK45:IAL56 HQN57:HQO57 HQO45:HQP56 HGR57:HGS57 HGS45:HGT56 GWV57:GWW57 GWW45:GWX56 GMZ57:GNA57 GNA45:GNB56 GDD57:GDE57 GDE45:GDF56 FTH57:FTI57 FTI45:FTJ56 FJL57:FJM57 FJM45:FJN56 EZP57:EZQ57 EZQ45:EZR56 EPT57:EPU57 EPU45:EPV56 EFX57:EFY57 EFY45:EFZ56 DWB57:DWC57 DWC45:DWD56 DMF57:DMG57 DMG45:DMH56 DCJ57:DCK57 DCK45:DCL56 CSN57:CSO57 CSO45:CSP56 CIR57:CIS57 CIS45:CIT56 BYV57:BYW57 BYW45:BYX56 BOZ57:BPA57 BPA45:BPB56 BFD57:BFE57 BFE45:BFF56 AVH57:AVI57 AVI45:AVJ56 ALL57:ALM57 ALM45:ALN56 ABP57:ABQ57 ABQ45:ABR56 RT57:RU57 RU45:RV56 HX57:HY57 HY45:HZ56 HY62:HZ64 D61:D64 RT60:RU61 RU58:RV59 RU62:RV64 ABP60:ABQ61 ABQ58:ABR59 ABQ62:ABR64 ALL60:ALM61 ALM58:ALN59 ALM62:ALN64 AVH60:AVI61 AVI58:AVJ59 AVI62:AVJ64 BFD60:BFE61 BFE58:BFF59 BFE62:BFF64 BOZ60:BPA61 BPA58:BPB59 BPA62:BPB64 BYV60:BYW61 BYW58:BYX59 BYW62:BYX64 CIR60:CIS61 CIS58:CIT59 CIS62:CIT64 CSN60:CSO61 CSO58:CSP59 CSO62:CSP64 DCJ60:DCK61 DCK58:DCL59 DCK62:DCL64 DMF60:DMG61 DMG58:DMH59 DMG62:DMH64 DWB60:DWC61 DWC58:DWD59 DWC62:DWD64 EFX60:EFY61 EFY58:EFZ59 EFY62:EFZ64 EPT60:EPU61 EPU58:EPV59 EPU62:EPV64 EZP60:EZQ61 EZQ58:EZR59 EZQ62:EZR64 FJL60:FJM61 FJM58:FJN59 FJM62:FJN64 FTH60:FTI61 FTI58:FTJ59 FTI62:FTJ64 GDD60:GDE61 GDE58:GDF59 GDE62:GDF64 GMZ60:GNA61 GNA58:GNB59 GNA62:GNB64 GWV60:GWW61 GWW58:GWX59 GWW62:GWX64 HGR60:HGS61 HGS58:HGT59 HGS62:HGT64 HQN60:HQO61 HQO58:HQP59 HQO62:HQP64 IAJ60:IAK61 IAK58:IAL59 IAK62:IAL64 IKF60:IKG61 IKG58:IKH59 IKG62:IKH64 IUB60:IUC61 IUC58:IUD59 IUC62:IUD64 JDX60:JDY61 JDY58:JDZ59 JDY62:JDZ64 JNT60:JNU61 JNU58:JNV59 JNU62:JNV64 JXP60:JXQ61 JXQ58:JXR59 JXQ62:JXR64 KHL60:KHM61 KHM58:KHN59 KHM62:KHN64 KRH60:KRI61 KRI58:KRJ59 KRI62:KRJ64 LBD60:LBE61 LBE58:LBF59 LBE62:LBF64 LKZ60:LLA61 LLA58:LLB59 LLA62:LLB64 LUV60:LUW61 LUW58:LUX59 LUW62:LUX64 MER60:MES61 MES58:MET59 MES62:MET64 MON60:MOO61 MOO58:MOP59 MOO62:MOP64 MYJ60:MYK61 MYK58:MYL59 MYK62:MYL64 NIF60:NIG61 NIG58:NIH59 NIG62:NIH64 NSB60:NSC61 NSC58:NSD59 NSC62:NSD64 OBX60:OBY61 OBY58:OBZ59 OBY62:OBZ64 OLT60:OLU61 OLU58:OLV59 OLU62:OLV64 OVP60:OVQ61 OVQ58:OVR59 OVQ62:OVR64 PFL60:PFM61 PFM58:PFN59 PFM62:PFN64 PPH60:PPI61 PPI58:PPJ59 PPI62:PPJ64 PZD60:PZE61 PZE58:PZF59 PZE62:PZF64 QIZ60:QJA61 QJA58:QJB59 QJA62:QJB64 QSV60:QSW61 QSW58:QSX59 QSW62:QSX64 RCR60:RCS61 RCS58:RCT59 RCS62:RCT64 RMN60:RMO61 RMO58:RMP59 RMO62:RMP64 RWJ60:RWK61 RWK58:RWL59 RWK62:RWL64 SGF60:SGG61 SGG58:SGH59 SGG62:SGH64 SQB60:SQC61 SQC58:SQD59 SQC62:SQD64 SZX60:SZY61 SZY58:SZZ59 SZY62:SZZ64 TJT60:TJU61 TJU58:TJV59 TJU62:TJV64 TTP60:TTQ61 TTQ58:TTR59 TTQ62:TTR64 UDL60:UDM61 UDM58:UDN59 UDM62:UDN64 UNH60:UNI61 UNI58:UNJ59 UNI62:UNJ64 UXD60:UXE61 UXE58:UXF59 UXE62:UXF64 VGZ60:VHA61 VHA58:VHB59 VHA62:VHB64 VQV60:VQW61 VQW58:VQX59 VQW62:VQX64 WAR60:WAS61 WAS58:WAT59 WAS62:WAT64 WKN60:WKO61 WKO58:WKP59 WKO62:WKP64 WUJ60:WUK61 WUK58:WUL59 WUK62:WUL64 HX60:HY61 HY58:HZ59 D30:D58 E30:E64">
      <formula1>-9999999999999990000</formula1>
      <formula2>99999999999999900000</formula2>
    </dataValidation>
    <dataValidation allowBlank="1" showInputMessage="1" showErrorMessage="1" promptTitle="Lưu ý nhập liệu!" prompt="Nhập năm báo cáo!" sqref="WUK983059:WUL983059 HY18:HZ18 RU18:RV18 ABQ18:ABR18 ALM18:ALN18 AVI18:AVJ18 BFE18:BFF18 BPA18:BPB18 BYW18:BYX18 CIS18:CIT18 CSO18:CSP18 DCK18:DCL18 DMG18:DMH18 DWC18:DWD18 EFY18:EFZ18 EPU18:EPV18 EZQ18:EZR18 FJM18:FJN18 FTI18:FTJ18 GDE18:GDF18 GNA18:GNB18 GWW18:GWX18 HGS18:HGT18 HQO18:HQP18 IAK18:IAL18 IKG18:IKH18 IUC18:IUD18 JDY18:JDZ18 JNU18:JNV18 JXQ18:JXR18 KHM18:KHN18 KRI18:KRJ18 LBE18:LBF18 LLA18:LLB18 LUW18:LUX18 MES18:MET18 MOO18:MOP18 MYK18:MYL18 NIG18:NIH18 NSC18:NSD18 OBY18:OBZ18 OLU18:OLV18 OVQ18:OVR18 PFM18:PFN18 PPI18:PPJ18 PZE18:PZF18 QJA18:QJB18 QSW18:QSX18 RCS18:RCT18 RMO18:RMP18 RWK18:RWL18 SGG18:SGH18 SQC18:SQD18 SZY18:SZZ18 TJU18:TJV18 TTQ18:TTR18 UDM18:UDN18 UNI18:UNJ18 UXE18:UXF18 VHA18:VHB18 VQW18:VQX18 WAS18:WAT18 WKO18:WKP18 WUK18:WUL18 D65555:E65555 HY65555:HZ65555 RU65555:RV65555 ABQ65555:ABR65555 ALM65555:ALN65555 AVI65555:AVJ65555 BFE65555:BFF65555 BPA65555:BPB65555 BYW65555:BYX65555 CIS65555:CIT65555 CSO65555:CSP65555 DCK65555:DCL65555 DMG65555:DMH65555 DWC65555:DWD65555 EFY65555:EFZ65555 EPU65555:EPV65555 EZQ65555:EZR65555 FJM65555:FJN65555 FTI65555:FTJ65555 GDE65555:GDF65555 GNA65555:GNB65555 GWW65555:GWX65555 HGS65555:HGT65555 HQO65555:HQP65555 IAK65555:IAL65555 IKG65555:IKH65555 IUC65555:IUD65555 JDY65555:JDZ65555 JNU65555:JNV65555 JXQ65555:JXR65555 KHM65555:KHN65555 KRI65555:KRJ65555 LBE65555:LBF65555 LLA65555:LLB65555 LUW65555:LUX65555 MES65555:MET65555 MOO65555:MOP65555 MYK65555:MYL65555 NIG65555:NIH65555 NSC65555:NSD65555 OBY65555:OBZ65555 OLU65555:OLV65555 OVQ65555:OVR65555 PFM65555:PFN65555 PPI65555:PPJ65555 PZE65555:PZF65555 QJA65555:QJB65555 QSW65555:QSX65555 RCS65555:RCT65555 RMO65555:RMP65555 RWK65555:RWL65555 SGG65555:SGH65555 SQC65555:SQD65555 SZY65555:SZZ65555 TJU65555:TJV65555 TTQ65555:TTR65555 UDM65555:UDN65555 UNI65555:UNJ65555 UXE65555:UXF65555 VHA65555:VHB65555 VQW65555:VQX65555 WAS65555:WAT65555 WKO65555:WKP65555 WUK65555:WUL65555 D131091:E131091 HY131091:HZ131091 RU131091:RV131091 ABQ131091:ABR131091 ALM131091:ALN131091 AVI131091:AVJ131091 BFE131091:BFF131091 BPA131091:BPB131091 BYW131091:BYX131091 CIS131091:CIT131091 CSO131091:CSP131091 DCK131091:DCL131091 DMG131091:DMH131091 DWC131091:DWD131091 EFY131091:EFZ131091 EPU131091:EPV131091 EZQ131091:EZR131091 FJM131091:FJN131091 FTI131091:FTJ131091 GDE131091:GDF131091 GNA131091:GNB131091 GWW131091:GWX131091 HGS131091:HGT131091 HQO131091:HQP131091 IAK131091:IAL131091 IKG131091:IKH131091 IUC131091:IUD131091 JDY131091:JDZ131091 JNU131091:JNV131091 JXQ131091:JXR131091 KHM131091:KHN131091 KRI131091:KRJ131091 LBE131091:LBF131091 LLA131091:LLB131091 LUW131091:LUX131091 MES131091:MET131091 MOO131091:MOP131091 MYK131091:MYL131091 NIG131091:NIH131091 NSC131091:NSD131091 OBY131091:OBZ131091 OLU131091:OLV131091 OVQ131091:OVR131091 PFM131091:PFN131091 PPI131091:PPJ131091 PZE131091:PZF131091 QJA131091:QJB131091 QSW131091:QSX131091 RCS131091:RCT131091 RMO131091:RMP131091 RWK131091:RWL131091 SGG131091:SGH131091 SQC131091:SQD131091 SZY131091:SZZ131091 TJU131091:TJV131091 TTQ131091:TTR131091 UDM131091:UDN131091 UNI131091:UNJ131091 UXE131091:UXF131091 VHA131091:VHB131091 VQW131091:VQX131091 WAS131091:WAT131091 WKO131091:WKP131091 WUK131091:WUL131091 D196627:E196627 HY196627:HZ196627 RU196627:RV196627 ABQ196627:ABR196627 ALM196627:ALN196627 AVI196627:AVJ196627 BFE196627:BFF196627 BPA196627:BPB196627 BYW196627:BYX196627 CIS196627:CIT196627 CSO196627:CSP196627 DCK196627:DCL196627 DMG196627:DMH196627 DWC196627:DWD196627 EFY196627:EFZ196627 EPU196627:EPV196627 EZQ196627:EZR196627 FJM196627:FJN196627 FTI196627:FTJ196627 GDE196627:GDF196627 GNA196627:GNB196627 GWW196627:GWX196627 HGS196627:HGT196627 HQO196627:HQP196627 IAK196627:IAL196627 IKG196627:IKH196627 IUC196627:IUD196627 JDY196627:JDZ196627 JNU196627:JNV196627 JXQ196627:JXR196627 KHM196627:KHN196627 KRI196627:KRJ196627 LBE196627:LBF196627 LLA196627:LLB196627 LUW196627:LUX196627 MES196627:MET196627 MOO196627:MOP196627 MYK196627:MYL196627 NIG196627:NIH196627 NSC196627:NSD196627 OBY196627:OBZ196627 OLU196627:OLV196627 OVQ196627:OVR196627 PFM196627:PFN196627 PPI196627:PPJ196627 PZE196627:PZF196627 QJA196627:QJB196627 QSW196627:QSX196627 RCS196627:RCT196627 RMO196627:RMP196627 RWK196627:RWL196627 SGG196627:SGH196627 SQC196627:SQD196627 SZY196627:SZZ196627 TJU196627:TJV196627 TTQ196627:TTR196627 UDM196627:UDN196627 UNI196627:UNJ196627 UXE196627:UXF196627 VHA196627:VHB196627 VQW196627:VQX196627 WAS196627:WAT196627 WKO196627:WKP196627 WUK196627:WUL196627 D262163:E262163 HY262163:HZ262163 RU262163:RV262163 ABQ262163:ABR262163 ALM262163:ALN262163 AVI262163:AVJ262163 BFE262163:BFF262163 BPA262163:BPB262163 BYW262163:BYX262163 CIS262163:CIT262163 CSO262163:CSP262163 DCK262163:DCL262163 DMG262163:DMH262163 DWC262163:DWD262163 EFY262163:EFZ262163 EPU262163:EPV262163 EZQ262163:EZR262163 FJM262163:FJN262163 FTI262163:FTJ262163 GDE262163:GDF262163 GNA262163:GNB262163 GWW262163:GWX262163 HGS262163:HGT262163 HQO262163:HQP262163 IAK262163:IAL262163 IKG262163:IKH262163 IUC262163:IUD262163 JDY262163:JDZ262163 JNU262163:JNV262163 JXQ262163:JXR262163 KHM262163:KHN262163 KRI262163:KRJ262163 LBE262163:LBF262163 LLA262163:LLB262163 LUW262163:LUX262163 MES262163:MET262163 MOO262163:MOP262163 MYK262163:MYL262163 NIG262163:NIH262163 NSC262163:NSD262163 OBY262163:OBZ262163 OLU262163:OLV262163 OVQ262163:OVR262163 PFM262163:PFN262163 PPI262163:PPJ262163 PZE262163:PZF262163 QJA262163:QJB262163 QSW262163:QSX262163 RCS262163:RCT262163 RMO262163:RMP262163 RWK262163:RWL262163 SGG262163:SGH262163 SQC262163:SQD262163 SZY262163:SZZ262163 TJU262163:TJV262163 TTQ262163:TTR262163 UDM262163:UDN262163 UNI262163:UNJ262163 UXE262163:UXF262163 VHA262163:VHB262163 VQW262163:VQX262163 WAS262163:WAT262163 WKO262163:WKP262163 WUK262163:WUL262163 D327699:E327699 HY327699:HZ327699 RU327699:RV327699 ABQ327699:ABR327699 ALM327699:ALN327699 AVI327699:AVJ327699 BFE327699:BFF327699 BPA327699:BPB327699 BYW327699:BYX327699 CIS327699:CIT327699 CSO327699:CSP327699 DCK327699:DCL327699 DMG327699:DMH327699 DWC327699:DWD327699 EFY327699:EFZ327699 EPU327699:EPV327699 EZQ327699:EZR327699 FJM327699:FJN327699 FTI327699:FTJ327699 GDE327699:GDF327699 GNA327699:GNB327699 GWW327699:GWX327699 HGS327699:HGT327699 HQO327699:HQP327699 IAK327699:IAL327699 IKG327699:IKH327699 IUC327699:IUD327699 JDY327699:JDZ327699 JNU327699:JNV327699 JXQ327699:JXR327699 KHM327699:KHN327699 KRI327699:KRJ327699 LBE327699:LBF327699 LLA327699:LLB327699 LUW327699:LUX327699 MES327699:MET327699 MOO327699:MOP327699 MYK327699:MYL327699 NIG327699:NIH327699 NSC327699:NSD327699 OBY327699:OBZ327699 OLU327699:OLV327699 OVQ327699:OVR327699 PFM327699:PFN327699 PPI327699:PPJ327699 PZE327699:PZF327699 QJA327699:QJB327699 QSW327699:QSX327699 RCS327699:RCT327699 RMO327699:RMP327699 RWK327699:RWL327699 SGG327699:SGH327699 SQC327699:SQD327699 SZY327699:SZZ327699 TJU327699:TJV327699 TTQ327699:TTR327699 UDM327699:UDN327699 UNI327699:UNJ327699 UXE327699:UXF327699 VHA327699:VHB327699 VQW327699:VQX327699 WAS327699:WAT327699 WKO327699:WKP327699 WUK327699:WUL327699 D393235:E393235 HY393235:HZ393235 RU393235:RV393235 ABQ393235:ABR393235 ALM393235:ALN393235 AVI393235:AVJ393235 BFE393235:BFF393235 BPA393235:BPB393235 BYW393235:BYX393235 CIS393235:CIT393235 CSO393235:CSP393235 DCK393235:DCL393235 DMG393235:DMH393235 DWC393235:DWD393235 EFY393235:EFZ393235 EPU393235:EPV393235 EZQ393235:EZR393235 FJM393235:FJN393235 FTI393235:FTJ393235 GDE393235:GDF393235 GNA393235:GNB393235 GWW393235:GWX393235 HGS393235:HGT393235 HQO393235:HQP393235 IAK393235:IAL393235 IKG393235:IKH393235 IUC393235:IUD393235 JDY393235:JDZ393235 JNU393235:JNV393235 JXQ393235:JXR393235 KHM393235:KHN393235 KRI393235:KRJ393235 LBE393235:LBF393235 LLA393235:LLB393235 LUW393235:LUX393235 MES393235:MET393235 MOO393235:MOP393235 MYK393235:MYL393235 NIG393235:NIH393235 NSC393235:NSD393235 OBY393235:OBZ393235 OLU393235:OLV393235 OVQ393235:OVR393235 PFM393235:PFN393235 PPI393235:PPJ393235 PZE393235:PZF393235 QJA393235:QJB393235 QSW393235:QSX393235 RCS393235:RCT393235 RMO393235:RMP393235 RWK393235:RWL393235 SGG393235:SGH393235 SQC393235:SQD393235 SZY393235:SZZ393235 TJU393235:TJV393235 TTQ393235:TTR393235 UDM393235:UDN393235 UNI393235:UNJ393235 UXE393235:UXF393235 VHA393235:VHB393235 VQW393235:VQX393235 WAS393235:WAT393235 WKO393235:WKP393235 WUK393235:WUL393235 D458771:E458771 HY458771:HZ458771 RU458771:RV458771 ABQ458771:ABR458771 ALM458771:ALN458771 AVI458771:AVJ458771 BFE458771:BFF458771 BPA458771:BPB458771 BYW458771:BYX458771 CIS458771:CIT458771 CSO458771:CSP458771 DCK458771:DCL458771 DMG458771:DMH458771 DWC458771:DWD458771 EFY458771:EFZ458771 EPU458771:EPV458771 EZQ458771:EZR458771 FJM458771:FJN458771 FTI458771:FTJ458771 GDE458771:GDF458771 GNA458771:GNB458771 GWW458771:GWX458771 HGS458771:HGT458771 HQO458771:HQP458771 IAK458771:IAL458771 IKG458771:IKH458771 IUC458771:IUD458771 JDY458771:JDZ458771 JNU458771:JNV458771 JXQ458771:JXR458771 KHM458771:KHN458771 KRI458771:KRJ458771 LBE458771:LBF458771 LLA458771:LLB458771 LUW458771:LUX458771 MES458771:MET458771 MOO458771:MOP458771 MYK458771:MYL458771 NIG458771:NIH458771 NSC458771:NSD458771 OBY458771:OBZ458771 OLU458771:OLV458771 OVQ458771:OVR458771 PFM458771:PFN458771 PPI458771:PPJ458771 PZE458771:PZF458771 QJA458771:QJB458771 QSW458771:QSX458771 RCS458771:RCT458771 RMO458771:RMP458771 RWK458771:RWL458771 SGG458771:SGH458771 SQC458771:SQD458771 SZY458771:SZZ458771 TJU458771:TJV458771 TTQ458771:TTR458771 UDM458771:UDN458771 UNI458771:UNJ458771 UXE458771:UXF458771 VHA458771:VHB458771 VQW458771:VQX458771 WAS458771:WAT458771 WKO458771:WKP458771 WUK458771:WUL458771 D524307:E524307 HY524307:HZ524307 RU524307:RV524307 ABQ524307:ABR524307 ALM524307:ALN524307 AVI524307:AVJ524307 BFE524307:BFF524307 BPA524307:BPB524307 BYW524307:BYX524307 CIS524307:CIT524307 CSO524307:CSP524307 DCK524307:DCL524307 DMG524307:DMH524307 DWC524307:DWD524307 EFY524307:EFZ524307 EPU524307:EPV524307 EZQ524307:EZR524307 FJM524307:FJN524307 FTI524307:FTJ524307 GDE524307:GDF524307 GNA524307:GNB524307 GWW524307:GWX524307 HGS524307:HGT524307 HQO524307:HQP524307 IAK524307:IAL524307 IKG524307:IKH524307 IUC524307:IUD524307 JDY524307:JDZ524307 JNU524307:JNV524307 JXQ524307:JXR524307 KHM524307:KHN524307 KRI524307:KRJ524307 LBE524307:LBF524307 LLA524307:LLB524307 LUW524307:LUX524307 MES524307:MET524307 MOO524307:MOP524307 MYK524307:MYL524307 NIG524307:NIH524307 NSC524307:NSD524307 OBY524307:OBZ524307 OLU524307:OLV524307 OVQ524307:OVR524307 PFM524307:PFN524307 PPI524307:PPJ524307 PZE524307:PZF524307 QJA524307:QJB524307 QSW524307:QSX524307 RCS524307:RCT524307 RMO524307:RMP524307 RWK524307:RWL524307 SGG524307:SGH524307 SQC524307:SQD524307 SZY524307:SZZ524307 TJU524307:TJV524307 TTQ524307:TTR524307 UDM524307:UDN524307 UNI524307:UNJ524307 UXE524307:UXF524307 VHA524307:VHB524307 VQW524307:VQX524307 WAS524307:WAT524307 WKO524307:WKP524307 WUK524307:WUL524307 D589843:E589843 HY589843:HZ589843 RU589843:RV589843 ABQ589843:ABR589843 ALM589843:ALN589843 AVI589843:AVJ589843 BFE589843:BFF589843 BPA589843:BPB589843 BYW589843:BYX589843 CIS589843:CIT589843 CSO589843:CSP589843 DCK589843:DCL589843 DMG589843:DMH589843 DWC589843:DWD589843 EFY589843:EFZ589843 EPU589843:EPV589843 EZQ589843:EZR589843 FJM589843:FJN589843 FTI589843:FTJ589843 GDE589843:GDF589843 GNA589843:GNB589843 GWW589843:GWX589843 HGS589843:HGT589843 HQO589843:HQP589843 IAK589843:IAL589843 IKG589843:IKH589843 IUC589843:IUD589843 JDY589843:JDZ589843 JNU589843:JNV589843 JXQ589843:JXR589843 KHM589843:KHN589843 KRI589843:KRJ589843 LBE589843:LBF589843 LLA589843:LLB589843 LUW589843:LUX589843 MES589843:MET589843 MOO589843:MOP589843 MYK589843:MYL589843 NIG589843:NIH589843 NSC589843:NSD589843 OBY589843:OBZ589843 OLU589843:OLV589843 OVQ589843:OVR589843 PFM589843:PFN589843 PPI589843:PPJ589843 PZE589843:PZF589843 QJA589843:QJB589843 QSW589843:QSX589843 RCS589843:RCT589843 RMO589843:RMP589843 RWK589843:RWL589843 SGG589843:SGH589843 SQC589843:SQD589843 SZY589843:SZZ589843 TJU589843:TJV589843 TTQ589843:TTR589843 UDM589843:UDN589843 UNI589843:UNJ589843 UXE589843:UXF589843 VHA589843:VHB589843 VQW589843:VQX589843 WAS589843:WAT589843 WKO589843:WKP589843 WUK589843:WUL589843 D655379:E655379 HY655379:HZ655379 RU655379:RV655379 ABQ655379:ABR655379 ALM655379:ALN655379 AVI655379:AVJ655379 BFE655379:BFF655379 BPA655379:BPB655379 BYW655379:BYX655379 CIS655379:CIT655379 CSO655379:CSP655379 DCK655379:DCL655379 DMG655379:DMH655379 DWC655379:DWD655379 EFY655379:EFZ655379 EPU655379:EPV655379 EZQ655379:EZR655379 FJM655379:FJN655379 FTI655379:FTJ655379 GDE655379:GDF655379 GNA655379:GNB655379 GWW655379:GWX655379 HGS655379:HGT655379 HQO655379:HQP655379 IAK655379:IAL655379 IKG655379:IKH655379 IUC655379:IUD655379 JDY655379:JDZ655379 JNU655379:JNV655379 JXQ655379:JXR655379 KHM655379:KHN655379 KRI655379:KRJ655379 LBE655379:LBF655379 LLA655379:LLB655379 LUW655379:LUX655379 MES655379:MET655379 MOO655379:MOP655379 MYK655379:MYL655379 NIG655379:NIH655379 NSC655379:NSD655379 OBY655379:OBZ655379 OLU655379:OLV655379 OVQ655379:OVR655379 PFM655379:PFN655379 PPI655379:PPJ655379 PZE655379:PZF655379 QJA655379:QJB655379 QSW655379:QSX655379 RCS655379:RCT655379 RMO655379:RMP655379 RWK655379:RWL655379 SGG655379:SGH655379 SQC655379:SQD655379 SZY655379:SZZ655379 TJU655379:TJV655379 TTQ655379:TTR655379 UDM655379:UDN655379 UNI655379:UNJ655379 UXE655379:UXF655379 VHA655379:VHB655379 VQW655379:VQX655379 WAS655379:WAT655379 WKO655379:WKP655379 WUK655379:WUL655379 D720915:E720915 HY720915:HZ720915 RU720915:RV720915 ABQ720915:ABR720915 ALM720915:ALN720915 AVI720915:AVJ720915 BFE720915:BFF720915 BPA720915:BPB720915 BYW720915:BYX720915 CIS720915:CIT720915 CSO720915:CSP720915 DCK720915:DCL720915 DMG720915:DMH720915 DWC720915:DWD720915 EFY720915:EFZ720915 EPU720915:EPV720915 EZQ720915:EZR720915 FJM720915:FJN720915 FTI720915:FTJ720915 GDE720915:GDF720915 GNA720915:GNB720915 GWW720915:GWX720915 HGS720915:HGT720915 HQO720915:HQP720915 IAK720915:IAL720915 IKG720915:IKH720915 IUC720915:IUD720915 JDY720915:JDZ720915 JNU720915:JNV720915 JXQ720915:JXR720915 KHM720915:KHN720915 KRI720915:KRJ720915 LBE720915:LBF720915 LLA720915:LLB720915 LUW720915:LUX720915 MES720915:MET720915 MOO720915:MOP720915 MYK720915:MYL720915 NIG720915:NIH720915 NSC720915:NSD720915 OBY720915:OBZ720915 OLU720915:OLV720915 OVQ720915:OVR720915 PFM720915:PFN720915 PPI720915:PPJ720915 PZE720915:PZF720915 QJA720915:QJB720915 QSW720915:QSX720915 RCS720915:RCT720915 RMO720915:RMP720915 RWK720915:RWL720915 SGG720915:SGH720915 SQC720915:SQD720915 SZY720915:SZZ720915 TJU720915:TJV720915 TTQ720915:TTR720915 UDM720915:UDN720915 UNI720915:UNJ720915 UXE720915:UXF720915 VHA720915:VHB720915 VQW720915:VQX720915 WAS720915:WAT720915 WKO720915:WKP720915 WUK720915:WUL720915 D786451:E786451 HY786451:HZ786451 RU786451:RV786451 ABQ786451:ABR786451 ALM786451:ALN786451 AVI786451:AVJ786451 BFE786451:BFF786451 BPA786451:BPB786451 BYW786451:BYX786451 CIS786451:CIT786451 CSO786451:CSP786451 DCK786451:DCL786451 DMG786451:DMH786451 DWC786451:DWD786451 EFY786451:EFZ786451 EPU786451:EPV786451 EZQ786451:EZR786451 FJM786451:FJN786451 FTI786451:FTJ786451 GDE786451:GDF786451 GNA786451:GNB786451 GWW786451:GWX786451 HGS786451:HGT786451 HQO786451:HQP786451 IAK786451:IAL786451 IKG786451:IKH786451 IUC786451:IUD786451 JDY786451:JDZ786451 JNU786451:JNV786451 JXQ786451:JXR786451 KHM786451:KHN786451 KRI786451:KRJ786451 LBE786451:LBF786451 LLA786451:LLB786451 LUW786451:LUX786451 MES786451:MET786451 MOO786451:MOP786451 MYK786451:MYL786451 NIG786451:NIH786451 NSC786451:NSD786451 OBY786451:OBZ786451 OLU786451:OLV786451 OVQ786451:OVR786451 PFM786451:PFN786451 PPI786451:PPJ786451 PZE786451:PZF786451 QJA786451:QJB786451 QSW786451:QSX786451 RCS786451:RCT786451 RMO786451:RMP786451 RWK786451:RWL786451 SGG786451:SGH786451 SQC786451:SQD786451 SZY786451:SZZ786451 TJU786451:TJV786451 TTQ786451:TTR786451 UDM786451:UDN786451 UNI786451:UNJ786451 UXE786451:UXF786451 VHA786451:VHB786451 VQW786451:VQX786451 WAS786451:WAT786451 WKO786451:WKP786451 WUK786451:WUL786451 D851987:E851987 HY851987:HZ851987 RU851987:RV851987 ABQ851987:ABR851987 ALM851987:ALN851987 AVI851987:AVJ851987 BFE851987:BFF851987 BPA851987:BPB851987 BYW851987:BYX851987 CIS851987:CIT851987 CSO851987:CSP851987 DCK851987:DCL851987 DMG851987:DMH851987 DWC851987:DWD851987 EFY851987:EFZ851987 EPU851987:EPV851987 EZQ851987:EZR851987 FJM851987:FJN851987 FTI851987:FTJ851987 GDE851987:GDF851987 GNA851987:GNB851987 GWW851987:GWX851987 HGS851987:HGT851987 HQO851987:HQP851987 IAK851987:IAL851987 IKG851987:IKH851987 IUC851987:IUD851987 JDY851987:JDZ851987 JNU851987:JNV851987 JXQ851987:JXR851987 KHM851987:KHN851987 KRI851987:KRJ851987 LBE851987:LBF851987 LLA851987:LLB851987 LUW851987:LUX851987 MES851987:MET851987 MOO851987:MOP851987 MYK851987:MYL851987 NIG851987:NIH851987 NSC851987:NSD851987 OBY851987:OBZ851987 OLU851987:OLV851987 OVQ851987:OVR851987 PFM851987:PFN851987 PPI851987:PPJ851987 PZE851987:PZF851987 QJA851987:QJB851987 QSW851987:QSX851987 RCS851987:RCT851987 RMO851987:RMP851987 RWK851987:RWL851987 SGG851987:SGH851987 SQC851987:SQD851987 SZY851987:SZZ851987 TJU851987:TJV851987 TTQ851987:TTR851987 UDM851987:UDN851987 UNI851987:UNJ851987 UXE851987:UXF851987 VHA851987:VHB851987 VQW851987:VQX851987 WAS851987:WAT851987 WKO851987:WKP851987 WUK851987:WUL851987 D917523:E917523 HY917523:HZ917523 RU917523:RV917523 ABQ917523:ABR917523 ALM917523:ALN917523 AVI917523:AVJ917523 BFE917523:BFF917523 BPA917523:BPB917523 BYW917523:BYX917523 CIS917523:CIT917523 CSO917523:CSP917523 DCK917523:DCL917523 DMG917523:DMH917523 DWC917523:DWD917523 EFY917523:EFZ917523 EPU917523:EPV917523 EZQ917523:EZR917523 FJM917523:FJN917523 FTI917523:FTJ917523 GDE917523:GDF917523 GNA917523:GNB917523 GWW917523:GWX917523 HGS917523:HGT917523 HQO917523:HQP917523 IAK917523:IAL917523 IKG917523:IKH917523 IUC917523:IUD917523 JDY917523:JDZ917523 JNU917523:JNV917523 JXQ917523:JXR917523 KHM917523:KHN917523 KRI917523:KRJ917523 LBE917523:LBF917523 LLA917523:LLB917523 LUW917523:LUX917523 MES917523:MET917523 MOO917523:MOP917523 MYK917523:MYL917523 NIG917523:NIH917523 NSC917523:NSD917523 OBY917523:OBZ917523 OLU917523:OLV917523 OVQ917523:OVR917523 PFM917523:PFN917523 PPI917523:PPJ917523 PZE917523:PZF917523 QJA917523:QJB917523 QSW917523:QSX917523 RCS917523:RCT917523 RMO917523:RMP917523 RWK917523:RWL917523 SGG917523:SGH917523 SQC917523:SQD917523 SZY917523:SZZ917523 TJU917523:TJV917523 TTQ917523:TTR917523 UDM917523:UDN917523 UNI917523:UNJ917523 UXE917523:UXF917523 VHA917523:VHB917523 VQW917523:VQX917523 WAS917523:WAT917523 WKO917523:WKP917523 WUK917523:WUL917523 D983059:E983059 HY983059:HZ983059 RU983059:RV983059 ABQ983059:ABR983059 ALM983059:ALN983059 AVI983059:AVJ983059 BFE983059:BFF983059 BPA983059:BPB983059 BYW983059:BYX983059 CIS983059:CIT983059 CSO983059:CSP983059 DCK983059:DCL983059 DMG983059:DMH983059 DWC983059:DWD983059 EFY983059:EFZ983059 EPU983059:EPV983059 EZQ983059:EZR983059 FJM983059:FJN983059 FTI983059:FTJ983059 GDE983059:GDF983059 GNA983059:GNB983059 GWW983059:GWX983059 HGS983059:HGT983059 HQO983059:HQP983059 IAK983059:IAL983059 IKG983059:IKH983059 IUC983059:IUD983059 JDY983059:JDZ983059 JNU983059:JNV983059 JXQ983059:JXR983059 KHM983059:KHN983059 KRI983059:KRJ983059 LBE983059:LBF983059 LLA983059:LLB983059 LUW983059:LUX983059 MES983059:MET983059 MOO983059:MOP983059 MYK983059:MYL983059 NIG983059:NIH983059 NSC983059:NSD983059 OBY983059:OBZ983059 OLU983059:OLV983059 OVQ983059:OVR983059 PFM983059:PFN983059 PPI983059:PPJ983059 PZE983059:PZF983059 QJA983059:QJB983059 QSW983059:QSX983059 RCS983059:RCT983059 RMO983059:RMP983059 RWK983059:RWL983059 SGG983059:SGH983059 SQC983059:SQD983059 SZY983059:SZZ983059 TJU983059:TJV983059 TTQ983059:TTR983059 UDM983059:UDN983059 UNI983059:UNJ983059 UXE983059:UXF983059 VHA983059:VHB983059 VQW983059:VQX983059 WAS983059:WAT983059 WKO983059:WKP983059 D18:E18"/>
  </dataValidations>
  <printOptions horizontalCentered="1"/>
  <pageMargins left="0.59055118110236227" right="0.59055118110236227" top="0.31624999999999998" bottom="0.59055118110236227" header="0.31496062992125984" footer="0.31496062992125984"/>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8"/>
  <sheetViews>
    <sheetView showGridLines="0" view="pageBreakPreview" topLeftCell="D10" zoomScaleSheetLayoutView="100" workbookViewId="0">
      <selection activeCell="J10" sqref="J1:AF1048576"/>
    </sheetView>
  </sheetViews>
  <sheetFormatPr defaultRowHeight="12.75"/>
  <cols>
    <col min="1" max="1" width="0.140625" style="182" hidden="1" customWidth="1"/>
    <col min="2" max="2" width="6.85546875" style="192" customWidth="1"/>
    <col min="3" max="3" width="47.85546875" style="191" customWidth="1"/>
    <col min="4" max="4" width="14.85546875" style="170" customWidth="1"/>
    <col min="5" max="5" width="12.140625" style="170" hidden="1" customWidth="1"/>
    <col min="6" max="7" width="22.5703125" style="141" customWidth="1"/>
    <col min="8" max="9" width="24" style="170" customWidth="1"/>
    <col min="10" max="16384" width="9.140625" style="170"/>
  </cols>
  <sheetData>
    <row r="1" spans="1:9" s="551" customFormat="1" ht="30.6" customHeight="1">
      <c r="B1" s="678" t="s">
        <v>655</v>
      </c>
      <c r="C1" s="678"/>
      <c r="D1" s="678"/>
      <c r="E1" s="678"/>
      <c r="F1" s="678"/>
      <c r="G1" s="678"/>
      <c r="H1" s="678"/>
      <c r="I1" s="678"/>
    </row>
    <row r="2" spans="1:9" s="551" customFormat="1" ht="32.25" customHeight="1">
      <c r="B2" s="679" t="s">
        <v>634</v>
      </c>
      <c r="C2" s="679"/>
      <c r="D2" s="679"/>
      <c r="E2" s="679"/>
      <c r="F2" s="679"/>
      <c r="G2" s="679"/>
      <c r="H2" s="679"/>
      <c r="I2" s="679"/>
    </row>
    <row r="3" spans="1:9" s="53" customFormat="1" ht="40.15" customHeight="1">
      <c r="B3" s="680" t="s">
        <v>279</v>
      </c>
      <c r="C3" s="680"/>
      <c r="D3" s="680"/>
      <c r="E3" s="680"/>
      <c r="F3" s="680"/>
      <c r="G3" s="680"/>
      <c r="H3" s="680"/>
      <c r="I3" s="680"/>
    </row>
    <row r="4" spans="1:9" s="53" customFormat="1" ht="12.75" customHeight="1">
      <c r="B4" s="681" t="s">
        <v>1107</v>
      </c>
      <c r="C4" s="682"/>
      <c r="D4" s="682"/>
      <c r="E4" s="682"/>
      <c r="F4" s="682"/>
      <c r="G4" s="682"/>
      <c r="H4" s="682"/>
      <c r="I4" s="682"/>
    </row>
    <row r="5" spans="1:9" s="53" customFormat="1" ht="4.5" customHeight="1">
      <c r="B5" s="139"/>
      <c r="C5" s="140"/>
      <c r="D5" s="138"/>
      <c r="E5" s="138"/>
      <c r="F5" s="141"/>
      <c r="G5" s="141"/>
      <c r="H5" s="138"/>
      <c r="I5" s="138"/>
    </row>
    <row r="6" spans="1:9" s="53" customFormat="1" ht="30" customHeight="1">
      <c r="B6" s="142" t="s">
        <v>280</v>
      </c>
      <c r="C6" s="516" t="s">
        <v>539</v>
      </c>
      <c r="D6" s="683" t="s">
        <v>1096</v>
      </c>
      <c r="E6" s="683"/>
      <c r="F6" s="683"/>
      <c r="G6" s="683"/>
      <c r="I6" s="143"/>
    </row>
    <row r="7" spans="1:9" s="53" customFormat="1" ht="30" customHeight="1">
      <c r="B7" s="142" t="s">
        <v>281</v>
      </c>
      <c r="C7" s="516" t="s">
        <v>541</v>
      </c>
      <c r="D7" s="677" t="s">
        <v>665</v>
      </c>
      <c r="E7" s="677"/>
      <c r="F7" s="677"/>
      <c r="G7" s="677"/>
      <c r="H7" s="677"/>
      <c r="I7" s="143"/>
    </row>
    <row r="8" spans="1:9" s="53" customFormat="1" ht="30" customHeight="1">
      <c r="B8" s="142" t="s">
        <v>282</v>
      </c>
      <c r="C8" s="516" t="s">
        <v>542</v>
      </c>
      <c r="D8" s="683" t="s">
        <v>1092</v>
      </c>
      <c r="E8" s="683"/>
      <c r="F8" s="683"/>
      <c r="G8" s="683"/>
      <c r="I8" s="143"/>
    </row>
    <row r="9" spans="1:9" s="53" customFormat="1" ht="30" customHeight="1">
      <c r="B9" s="144" t="s">
        <v>419</v>
      </c>
      <c r="C9" s="548" t="s">
        <v>987</v>
      </c>
      <c r="D9" s="549" t="s">
        <v>1093</v>
      </c>
      <c r="E9" s="513"/>
      <c r="F9" s="513"/>
      <c r="G9" s="513"/>
      <c r="I9" s="143"/>
    </row>
    <row r="10" spans="1:9" s="53" customFormat="1" ht="30" customHeight="1">
      <c r="B10" s="144" t="s">
        <v>422</v>
      </c>
      <c r="C10" s="516" t="s">
        <v>543</v>
      </c>
      <c r="D10" s="677" t="s">
        <v>1105</v>
      </c>
      <c r="E10" s="677"/>
      <c r="F10" s="677"/>
      <c r="G10" s="677"/>
      <c r="I10" s="512"/>
    </row>
    <row r="11" spans="1:9" s="53" customFormat="1">
      <c r="A11" s="517"/>
      <c r="B11" s="139"/>
      <c r="C11" s="140"/>
      <c r="D11" s="138"/>
      <c r="E11" s="138"/>
      <c r="F11" s="141"/>
      <c r="G11" s="141"/>
      <c r="H11" s="138"/>
      <c r="I11" s="145" t="s">
        <v>503</v>
      </c>
    </row>
    <row r="12" spans="1:9" s="53" customFormat="1" ht="26.25" customHeight="1">
      <c r="B12" s="686" t="s">
        <v>283</v>
      </c>
      <c r="C12" s="687" t="s">
        <v>284</v>
      </c>
      <c r="D12" s="686" t="s">
        <v>285</v>
      </c>
      <c r="E12" s="506"/>
      <c r="F12" s="685" t="s">
        <v>286</v>
      </c>
      <c r="G12" s="685"/>
      <c r="H12" s="685" t="s">
        <v>610</v>
      </c>
      <c r="I12" s="685"/>
    </row>
    <row r="13" spans="1:9" s="53" customFormat="1" ht="84.75" customHeight="1">
      <c r="B13" s="687"/>
      <c r="C13" s="687"/>
      <c r="D13" s="687"/>
      <c r="E13" s="507"/>
      <c r="F13" s="146" t="s">
        <v>499</v>
      </c>
      <c r="G13" s="146" t="s">
        <v>500</v>
      </c>
      <c r="H13" s="147" t="s">
        <v>501</v>
      </c>
      <c r="I13" s="147" t="s">
        <v>502</v>
      </c>
    </row>
    <row r="14" spans="1:9" s="53" customFormat="1" ht="35.25" customHeight="1">
      <c r="B14" s="507" t="s">
        <v>288</v>
      </c>
      <c r="C14" s="148" t="s">
        <v>544</v>
      </c>
      <c r="D14" s="149" t="s">
        <v>289</v>
      </c>
      <c r="E14" s="149"/>
      <c r="F14" s="102">
        <v>-972057076</v>
      </c>
      <c r="G14" s="102">
        <v>-4110353000</v>
      </c>
      <c r="H14" s="102"/>
      <c r="I14" s="102"/>
    </row>
    <row r="15" spans="1:9" s="53" customFormat="1" ht="35.25" customHeight="1">
      <c r="A15" s="53" t="s">
        <v>290</v>
      </c>
      <c r="B15" s="150" t="s">
        <v>291</v>
      </c>
      <c r="C15" s="151" t="s">
        <v>671</v>
      </c>
      <c r="D15" s="152" t="s">
        <v>292</v>
      </c>
      <c r="E15" s="152"/>
      <c r="F15" s="598">
        <v>658460000</v>
      </c>
      <c r="G15" s="598">
        <v>756160000</v>
      </c>
      <c r="H15" s="598"/>
      <c r="I15" s="598"/>
    </row>
    <row r="16" spans="1:9" s="53" customFormat="1" ht="35.25" customHeight="1">
      <c r="A16" s="53" t="s">
        <v>293</v>
      </c>
      <c r="B16" s="150" t="s">
        <v>294</v>
      </c>
      <c r="C16" s="151" t="s">
        <v>672</v>
      </c>
      <c r="D16" s="152" t="s">
        <v>295</v>
      </c>
      <c r="E16" s="152"/>
      <c r="F16" s="598">
        <v>408924</v>
      </c>
      <c r="G16" s="598">
        <v>478650</v>
      </c>
      <c r="H16" s="598"/>
      <c r="I16" s="598"/>
    </row>
    <row r="17" spans="1:9" s="53" customFormat="1" ht="35.25" customHeight="1">
      <c r="A17" s="53" t="s">
        <v>296</v>
      </c>
      <c r="B17" s="150" t="s">
        <v>297</v>
      </c>
      <c r="C17" s="54" t="s">
        <v>673</v>
      </c>
      <c r="D17" s="152"/>
      <c r="E17" s="152"/>
      <c r="F17" s="598"/>
      <c r="G17" s="598"/>
      <c r="H17" s="598"/>
      <c r="I17" s="598"/>
    </row>
    <row r="18" spans="1:9" s="53" customFormat="1" ht="35.25" customHeight="1">
      <c r="A18" s="53" t="s">
        <v>298</v>
      </c>
      <c r="B18" s="150" t="s">
        <v>299</v>
      </c>
      <c r="C18" s="151" t="s">
        <v>537</v>
      </c>
      <c r="D18" s="152" t="s">
        <v>300</v>
      </c>
      <c r="E18" s="152"/>
      <c r="F18" s="598">
        <v>-63042455</v>
      </c>
      <c r="G18" s="598">
        <v>-63042455</v>
      </c>
      <c r="H18" s="598"/>
      <c r="I18" s="598"/>
    </row>
    <row r="19" spans="1:9" s="53" customFormat="1" ht="35.25" customHeight="1">
      <c r="B19" s="150"/>
      <c r="C19" s="55" t="s">
        <v>537</v>
      </c>
      <c r="D19" s="153"/>
      <c r="E19" s="153"/>
      <c r="F19" s="598">
        <v>-63042455</v>
      </c>
      <c r="G19" s="598">
        <v>-63042455</v>
      </c>
      <c r="H19" s="598"/>
      <c r="I19" s="598"/>
    </row>
    <row r="20" spans="1:9" s="53" customFormat="1" ht="35.25" customHeight="1">
      <c r="B20" s="150"/>
      <c r="C20" s="55" t="s">
        <v>697</v>
      </c>
      <c r="D20" s="153"/>
      <c r="E20" s="153"/>
      <c r="F20" s="598"/>
      <c r="G20" s="598"/>
      <c r="H20" s="598"/>
      <c r="I20" s="598"/>
    </row>
    <row r="21" spans="1:9" s="53" customFormat="1" ht="35.25" customHeight="1">
      <c r="B21" s="150"/>
      <c r="C21" s="55" t="s">
        <v>744</v>
      </c>
      <c r="D21" s="153"/>
      <c r="E21" s="153"/>
      <c r="F21" s="598"/>
      <c r="G21" s="598"/>
      <c r="H21" s="598"/>
      <c r="I21" s="598"/>
    </row>
    <row r="22" spans="1:9" s="53" customFormat="1" ht="51.75" customHeight="1">
      <c r="A22" s="53" t="s">
        <v>301</v>
      </c>
      <c r="B22" s="150" t="s">
        <v>302</v>
      </c>
      <c r="C22" s="151" t="s">
        <v>674</v>
      </c>
      <c r="D22" s="152" t="s">
        <v>303</v>
      </c>
      <c r="E22" s="152"/>
      <c r="F22" s="598">
        <v>-1567883545</v>
      </c>
      <c r="G22" s="598">
        <v>-4803949195</v>
      </c>
      <c r="H22" s="598"/>
      <c r="I22" s="598"/>
    </row>
    <row r="23" spans="1:9" s="154" customFormat="1" ht="35.25" customHeight="1">
      <c r="A23" s="53" t="s">
        <v>304</v>
      </c>
      <c r="B23" s="150" t="s">
        <v>305</v>
      </c>
      <c r="C23" s="151" t="s">
        <v>675</v>
      </c>
      <c r="D23" s="152" t="s">
        <v>306</v>
      </c>
      <c r="E23" s="152"/>
      <c r="F23" s="598"/>
      <c r="G23" s="598"/>
      <c r="H23" s="598"/>
      <c r="I23" s="598"/>
    </row>
    <row r="24" spans="1:9" s="154" customFormat="1" ht="48" customHeight="1">
      <c r="A24" s="53" t="s">
        <v>307</v>
      </c>
      <c r="B24" s="150" t="s">
        <v>308</v>
      </c>
      <c r="C24" s="151" t="s">
        <v>676</v>
      </c>
      <c r="D24" s="152" t="s">
        <v>309</v>
      </c>
      <c r="E24" s="152"/>
      <c r="F24" s="598"/>
      <c r="G24" s="598"/>
      <c r="H24" s="598"/>
      <c r="I24" s="598"/>
    </row>
    <row r="25" spans="1:9" s="154" customFormat="1" ht="35.25" customHeight="1">
      <c r="A25" s="53"/>
      <c r="B25" s="150" t="s">
        <v>310</v>
      </c>
      <c r="C25" s="151" t="s">
        <v>677</v>
      </c>
      <c r="D25" s="152" t="s">
        <v>311</v>
      </c>
      <c r="E25" s="152"/>
      <c r="F25" s="598"/>
      <c r="G25" s="598"/>
      <c r="H25" s="598"/>
      <c r="I25" s="598"/>
    </row>
    <row r="26" spans="1:9" s="53" customFormat="1" ht="35.25" customHeight="1">
      <c r="B26" s="155" t="s">
        <v>312</v>
      </c>
      <c r="C26" s="148" t="s">
        <v>313</v>
      </c>
      <c r="D26" s="149" t="s">
        <v>314</v>
      </c>
      <c r="E26" s="149"/>
      <c r="F26" s="102">
        <v>6225718</v>
      </c>
      <c r="G26" s="102">
        <v>6225718</v>
      </c>
      <c r="H26" s="102"/>
      <c r="I26" s="102"/>
    </row>
    <row r="27" spans="1:9" s="53" customFormat="1" ht="35.25" customHeight="1">
      <c r="A27" s="53" t="s">
        <v>315</v>
      </c>
      <c r="B27" s="156" t="s">
        <v>316</v>
      </c>
      <c r="C27" s="151" t="s">
        <v>678</v>
      </c>
      <c r="D27" s="152" t="s">
        <v>317</v>
      </c>
      <c r="E27" s="152"/>
      <c r="F27" s="598">
        <v>6225718</v>
      </c>
      <c r="G27" s="598">
        <v>6225718</v>
      </c>
      <c r="H27" s="598"/>
      <c r="I27" s="598"/>
    </row>
    <row r="28" spans="1:9" s="53" customFormat="1" ht="35.25" customHeight="1">
      <c r="A28" s="53" t="s">
        <v>318</v>
      </c>
      <c r="B28" s="157"/>
      <c r="C28" s="54" t="s">
        <v>319</v>
      </c>
      <c r="D28" s="153">
        <v>11.1</v>
      </c>
      <c r="E28" s="153"/>
      <c r="F28" s="598">
        <v>6225718</v>
      </c>
      <c r="G28" s="598">
        <v>6225718</v>
      </c>
      <c r="H28" s="598"/>
      <c r="I28" s="598"/>
    </row>
    <row r="29" spans="1:9" s="53" customFormat="1" ht="35.25" customHeight="1">
      <c r="B29" s="157"/>
      <c r="C29" s="54" t="s">
        <v>612</v>
      </c>
      <c r="D29" s="153">
        <v>11.2</v>
      </c>
      <c r="E29" s="153"/>
      <c r="F29" s="598"/>
      <c r="G29" s="598"/>
      <c r="H29" s="598"/>
      <c r="I29" s="598"/>
    </row>
    <row r="30" spans="1:9" s="53" customFormat="1" ht="35.25" customHeight="1">
      <c r="A30" s="53" t="s">
        <v>320</v>
      </c>
      <c r="B30" s="156" t="s">
        <v>321</v>
      </c>
      <c r="C30" s="148" t="s">
        <v>679</v>
      </c>
      <c r="D30" s="152" t="s">
        <v>322</v>
      </c>
      <c r="E30" s="152"/>
      <c r="F30" s="102"/>
      <c r="G30" s="102"/>
      <c r="H30" s="102"/>
      <c r="I30" s="102"/>
    </row>
    <row r="31" spans="1:9" s="53" customFormat="1" ht="35.25" customHeight="1">
      <c r="B31" s="155" t="s">
        <v>323</v>
      </c>
      <c r="C31" s="148" t="s">
        <v>324</v>
      </c>
      <c r="D31" s="149" t="s">
        <v>325</v>
      </c>
      <c r="E31" s="149"/>
      <c r="F31" s="102">
        <v>344141827</v>
      </c>
      <c r="G31" s="102">
        <v>697856498</v>
      </c>
      <c r="H31" s="102"/>
      <c r="I31" s="102"/>
    </row>
    <row r="32" spans="1:9" s="158" customFormat="1" ht="35.25" customHeight="1">
      <c r="A32" s="53" t="s">
        <v>326</v>
      </c>
      <c r="B32" s="156" t="s">
        <v>327</v>
      </c>
      <c r="C32" s="151" t="s">
        <v>680</v>
      </c>
      <c r="D32" s="152" t="s">
        <v>328</v>
      </c>
      <c r="E32" s="152"/>
      <c r="F32" s="598">
        <v>98815892</v>
      </c>
      <c r="G32" s="598">
        <v>203514863</v>
      </c>
      <c r="H32" s="598"/>
      <c r="I32" s="598"/>
    </row>
    <row r="33" spans="1:9" s="158" customFormat="1" ht="35.25" customHeight="1">
      <c r="A33" s="53"/>
      <c r="B33" s="156" t="s">
        <v>329</v>
      </c>
      <c r="C33" s="151" t="s">
        <v>681</v>
      </c>
      <c r="D33" s="152" t="s">
        <v>330</v>
      </c>
      <c r="E33" s="152"/>
      <c r="F33" s="598">
        <v>63323816</v>
      </c>
      <c r="G33" s="598">
        <v>124564658</v>
      </c>
      <c r="H33" s="598"/>
      <c r="I33" s="598"/>
    </row>
    <row r="34" spans="1:9" s="158" customFormat="1" ht="35.25" customHeight="1">
      <c r="A34" s="53" t="s">
        <v>331</v>
      </c>
      <c r="B34" s="159"/>
      <c r="C34" s="54" t="s">
        <v>332</v>
      </c>
      <c r="D34" s="202" t="s">
        <v>746</v>
      </c>
      <c r="E34" s="160"/>
      <c r="F34" s="598">
        <v>60000000</v>
      </c>
      <c r="G34" s="598">
        <v>120000000</v>
      </c>
      <c r="H34" s="598"/>
      <c r="I34" s="598"/>
    </row>
    <row r="35" spans="1:9" s="158" customFormat="1" ht="35.25" customHeight="1">
      <c r="A35" s="53" t="s">
        <v>333</v>
      </c>
      <c r="B35" s="159"/>
      <c r="C35" s="54" t="s">
        <v>545</v>
      </c>
      <c r="D35" s="202" t="s">
        <v>747</v>
      </c>
      <c r="E35" s="160"/>
      <c r="F35" s="598">
        <v>2054487</v>
      </c>
      <c r="G35" s="598">
        <v>2054487</v>
      </c>
      <c r="H35" s="598"/>
      <c r="I35" s="598"/>
    </row>
    <row r="36" spans="1:9" s="158" customFormat="1" ht="38.25">
      <c r="A36" s="53"/>
      <c r="B36" s="159"/>
      <c r="C36" s="54" t="s">
        <v>632</v>
      </c>
      <c r="D36" s="202" t="s">
        <v>748</v>
      </c>
      <c r="E36" s="160"/>
      <c r="F36" s="598"/>
      <c r="G36" s="598"/>
      <c r="H36" s="598"/>
      <c r="I36" s="598"/>
    </row>
    <row r="37" spans="1:9" s="158" customFormat="1" ht="35.25" customHeight="1">
      <c r="A37" s="53"/>
      <c r="B37" s="159"/>
      <c r="C37" s="54" t="s">
        <v>177</v>
      </c>
      <c r="D37" s="202" t="s">
        <v>749</v>
      </c>
      <c r="E37" s="160"/>
      <c r="F37" s="598">
        <v>1269329</v>
      </c>
      <c r="G37" s="598">
        <v>2510171</v>
      </c>
      <c r="H37" s="598"/>
      <c r="I37" s="598"/>
    </row>
    <row r="38" spans="1:9" s="154" customFormat="1" ht="35.25" customHeight="1">
      <c r="A38" s="53" t="s">
        <v>334</v>
      </c>
      <c r="B38" s="156" t="s">
        <v>335</v>
      </c>
      <c r="C38" s="151" t="s">
        <v>682</v>
      </c>
      <c r="D38" s="152" t="s">
        <v>336</v>
      </c>
      <c r="E38" s="152"/>
      <c r="F38" s="598">
        <v>16500000</v>
      </c>
      <c r="G38" s="598">
        <v>33000000</v>
      </c>
      <c r="H38" s="598"/>
      <c r="I38" s="598"/>
    </row>
    <row r="39" spans="1:9" s="154" customFormat="1" ht="35.25" customHeight="1">
      <c r="A39" s="53" t="s">
        <v>337</v>
      </c>
      <c r="B39" s="156" t="s">
        <v>338</v>
      </c>
      <c r="C39" s="151" t="s">
        <v>683</v>
      </c>
      <c r="D39" s="152" t="s">
        <v>339</v>
      </c>
      <c r="E39" s="152"/>
      <c r="F39" s="598">
        <v>49500000</v>
      </c>
      <c r="G39" s="598">
        <v>99000000</v>
      </c>
      <c r="H39" s="598"/>
      <c r="I39" s="598"/>
    </row>
    <row r="40" spans="1:9" s="154" customFormat="1" ht="35.25" customHeight="1">
      <c r="A40" s="53" t="s">
        <v>340</v>
      </c>
      <c r="B40" s="156" t="s">
        <v>341</v>
      </c>
      <c r="C40" s="151" t="s">
        <v>684</v>
      </c>
      <c r="D40" s="152" t="s">
        <v>342</v>
      </c>
      <c r="E40" s="152"/>
      <c r="F40" s="598">
        <v>33000000</v>
      </c>
      <c r="G40" s="598">
        <v>66000000</v>
      </c>
      <c r="H40" s="598"/>
      <c r="I40" s="598"/>
    </row>
    <row r="41" spans="1:9" s="154" customFormat="1" ht="35.25" customHeight="1">
      <c r="A41" s="53"/>
      <c r="B41" s="156" t="s">
        <v>343</v>
      </c>
      <c r="C41" s="151" t="s">
        <v>685</v>
      </c>
      <c r="D41" s="152" t="s">
        <v>344</v>
      </c>
      <c r="E41" s="152"/>
      <c r="F41" s="598">
        <v>25589498</v>
      </c>
      <c r="G41" s="598">
        <v>51923271</v>
      </c>
      <c r="H41" s="598"/>
      <c r="I41" s="598"/>
    </row>
    <row r="42" spans="1:9" s="154" customFormat="1" ht="35.25" customHeight="1">
      <c r="A42" s="53" t="s">
        <v>345</v>
      </c>
      <c r="B42" s="156" t="s">
        <v>346</v>
      </c>
      <c r="C42" s="151" t="s">
        <v>686</v>
      </c>
      <c r="D42" s="152" t="s">
        <v>347</v>
      </c>
      <c r="E42" s="152"/>
      <c r="F42" s="598"/>
      <c r="G42" s="598"/>
      <c r="H42" s="598"/>
      <c r="I42" s="598"/>
    </row>
    <row r="43" spans="1:9" s="154" customFormat="1" ht="35.25" customHeight="1">
      <c r="A43" s="53" t="s">
        <v>348</v>
      </c>
      <c r="B43" s="156" t="s">
        <v>349</v>
      </c>
      <c r="C43" s="151" t="s">
        <v>687</v>
      </c>
      <c r="D43" s="152" t="s">
        <v>350</v>
      </c>
      <c r="E43" s="152"/>
      <c r="F43" s="598">
        <v>16185220</v>
      </c>
      <c r="G43" s="598">
        <v>37489315</v>
      </c>
      <c r="H43" s="598"/>
      <c r="I43" s="598"/>
    </row>
    <row r="44" spans="1:9" s="154" customFormat="1" ht="35.25" customHeight="1">
      <c r="A44" s="53" t="s">
        <v>351</v>
      </c>
      <c r="B44" s="156" t="s">
        <v>352</v>
      </c>
      <c r="C44" s="151" t="s">
        <v>688</v>
      </c>
      <c r="D44" s="152" t="s">
        <v>353</v>
      </c>
      <c r="E44" s="152"/>
      <c r="F44" s="598"/>
      <c r="G44" s="598"/>
      <c r="H44" s="598"/>
      <c r="I44" s="598"/>
    </row>
    <row r="45" spans="1:9" s="154" customFormat="1" ht="35.25" customHeight="1">
      <c r="A45" s="154" t="s">
        <v>354</v>
      </c>
      <c r="B45" s="156" t="s">
        <v>355</v>
      </c>
      <c r="C45" s="151" t="s">
        <v>689</v>
      </c>
      <c r="D45" s="152" t="s">
        <v>356</v>
      </c>
      <c r="E45" s="152"/>
      <c r="F45" s="598">
        <v>41227401</v>
      </c>
      <c r="G45" s="598">
        <v>82364391</v>
      </c>
      <c r="H45" s="598"/>
      <c r="I45" s="598"/>
    </row>
    <row r="46" spans="1:9" s="154" customFormat="1" ht="35.25" customHeight="1">
      <c r="A46" s="53" t="s">
        <v>357</v>
      </c>
      <c r="B46" s="161"/>
      <c r="C46" s="55" t="s">
        <v>690</v>
      </c>
      <c r="D46" s="202" t="s">
        <v>750</v>
      </c>
      <c r="E46" s="160"/>
      <c r="F46" s="598"/>
      <c r="G46" s="598"/>
      <c r="H46" s="598"/>
      <c r="I46" s="598"/>
    </row>
    <row r="47" spans="1:9" s="154" customFormat="1" ht="35.25" customHeight="1">
      <c r="A47" s="53"/>
      <c r="B47" s="161"/>
      <c r="C47" s="55" t="s">
        <v>505</v>
      </c>
      <c r="D47" s="202" t="s">
        <v>751</v>
      </c>
      <c r="E47" s="160"/>
      <c r="F47" s="598"/>
      <c r="G47" s="598"/>
      <c r="H47" s="598"/>
      <c r="I47" s="598"/>
    </row>
    <row r="48" spans="1:9" s="154" customFormat="1" ht="35.25" customHeight="1">
      <c r="A48" s="53"/>
      <c r="B48" s="161"/>
      <c r="C48" s="55" t="s">
        <v>187</v>
      </c>
      <c r="D48" s="202" t="s">
        <v>752</v>
      </c>
      <c r="E48" s="160"/>
      <c r="F48" s="598"/>
      <c r="G48" s="598"/>
      <c r="H48" s="598"/>
      <c r="I48" s="598"/>
    </row>
    <row r="49" spans="1:9" s="154" customFormat="1" ht="35.25" customHeight="1">
      <c r="A49" s="53"/>
      <c r="B49" s="161"/>
      <c r="C49" s="55" t="s">
        <v>615</v>
      </c>
      <c r="D49" s="202" t="s">
        <v>753</v>
      </c>
      <c r="E49" s="160"/>
      <c r="F49" s="598"/>
      <c r="G49" s="598"/>
      <c r="H49" s="598"/>
      <c r="I49" s="598"/>
    </row>
    <row r="50" spans="1:9" s="154" customFormat="1" ht="35.25" customHeight="1">
      <c r="A50" s="53"/>
      <c r="B50" s="161"/>
      <c r="C50" s="55" t="s">
        <v>358</v>
      </c>
      <c r="D50" s="202" t="s">
        <v>754</v>
      </c>
      <c r="E50" s="160"/>
      <c r="F50" s="598">
        <v>33000000</v>
      </c>
      <c r="G50" s="598">
        <v>66000000</v>
      </c>
      <c r="H50" s="598"/>
      <c r="I50" s="598"/>
    </row>
    <row r="51" spans="1:9" s="154" customFormat="1" ht="44.25" customHeight="1">
      <c r="A51" s="53"/>
      <c r="B51" s="161"/>
      <c r="C51" s="55" t="s">
        <v>275</v>
      </c>
      <c r="D51" s="202" t="s">
        <v>755</v>
      </c>
      <c r="E51" s="160"/>
      <c r="F51" s="598"/>
      <c r="G51" s="598"/>
      <c r="H51" s="598"/>
      <c r="I51" s="598"/>
    </row>
    <row r="52" spans="1:9" s="154" customFormat="1" ht="47.25" customHeight="1">
      <c r="A52" s="53"/>
      <c r="B52" s="161"/>
      <c r="C52" s="55" t="s">
        <v>762</v>
      </c>
      <c r="D52" s="202" t="s">
        <v>756</v>
      </c>
      <c r="E52" s="160"/>
      <c r="F52" s="598">
        <v>8227401</v>
      </c>
      <c r="G52" s="598">
        <v>16364391</v>
      </c>
      <c r="H52" s="598"/>
      <c r="I52" s="598"/>
    </row>
    <row r="53" spans="1:9" s="154" customFormat="1" ht="35.25" customHeight="1">
      <c r="A53" s="53"/>
      <c r="B53" s="161"/>
      <c r="C53" s="55" t="s">
        <v>266</v>
      </c>
      <c r="D53" s="202" t="s">
        <v>757</v>
      </c>
      <c r="E53" s="160"/>
      <c r="F53" s="598"/>
      <c r="G53" s="598"/>
      <c r="H53" s="598"/>
      <c r="I53" s="598"/>
    </row>
    <row r="54" spans="1:9" s="154" customFormat="1" ht="35.25" customHeight="1">
      <c r="A54" s="53" t="s">
        <v>359</v>
      </c>
      <c r="B54" s="161"/>
      <c r="C54" s="55" t="s">
        <v>360</v>
      </c>
      <c r="D54" s="202" t="s">
        <v>979</v>
      </c>
      <c r="E54" s="160"/>
      <c r="F54" s="598"/>
      <c r="G54" s="598"/>
      <c r="H54" s="598"/>
      <c r="I54" s="598"/>
    </row>
    <row r="55" spans="1:9" s="154" customFormat="1" ht="51.75" customHeight="1">
      <c r="B55" s="162" t="s">
        <v>91</v>
      </c>
      <c r="C55" s="148" t="s">
        <v>361</v>
      </c>
      <c r="D55" s="155">
        <v>23</v>
      </c>
      <c r="E55" s="155"/>
      <c r="F55" s="102">
        <v>-1322424621</v>
      </c>
      <c r="G55" s="102">
        <v>-4814435216</v>
      </c>
      <c r="H55" s="102"/>
      <c r="I55" s="102"/>
    </row>
    <row r="56" spans="1:9" s="154" customFormat="1" ht="35.25" customHeight="1">
      <c r="B56" s="162" t="s">
        <v>92</v>
      </c>
      <c r="C56" s="148" t="s">
        <v>362</v>
      </c>
      <c r="D56" s="149" t="s">
        <v>363</v>
      </c>
      <c r="E56" s="149"/>
      <c r="F56" s="598"/>
      <c r="G56" s="598"/>
      <c r="H56" s="598"/>
      <c r="I56" s="598"/>
    </row>
    <row r="57" spans="1:9" s="154" customFormat="1" ht="35.25" customHeight="1">
      <c r="A57" s="53" t="s">
        <v>364</v>
      </c>
      <c r="B57" s="156" t="s">
        <v>365</v>
      </c>
      <c r="C57" s="151" t="s">
        <v>691</v>
      </c>
      <c r="D57" s="152" t="s">
        <v>366</v>
      </c>
      <c r="E57" s="152"/>
      <c r="F57" s="598"/>
      <c r="G57" s="598"/>
      <c r="H57" s="598"/>
      <c r="I57" s="598"/>
    </row>
    <row r="58" spans="1:9" s="154" customFormat="1" ht="35.25" customHeight="1">
      <c r="A58" s="53" t="s">
        <v>367</v>
      </c>
      <c r="B58" s="156" t="s">
        <v>368</v>
      </c>
      <c r="C58" s="151" t="s">
        <v>692</v>
      </c>
      <c r="D58" s="152" t="s">
        <v>369</v>
      </c>
      <c r="E58" s="152"/>
      <c r="F58" s="598"/>
      <c r="G58" s="598"/>
      <c r="H58" s="598"/>
      <c r="I58" s="598"/>
    </row>
    <row r="59" spans="1:9" s="154" customFormat="1" ht="51.6" customHeight="1">
      <c r="B59" s="162" t="s">
        <v>93</v>
      </c>
      <c r="C59" s="148" t="s">
        <v>370</v>
      </c>
      <c r="D59" s="155">
        <v>30</v>
      </c>
      <c r="E59" s="155"/>
      <c r="F59" s="102">
        <v>-1322424621</v>
      </c>
      <c r="G59" s="102">
        <v>-4814435216</v>
      </c>
      <c r="H59" s="102"/>
      <c r="I59" s="102"/>
    </row>
    <row r="60" spans="1:9" s="154" customFormat="1" ht="35.25" customHeight="1">
      <c r="A60" s="53"/>
      <c r="B60" s="156">
        <v>6.1</v>
      </c>
      <c r="C60" s="151" t="s">
        <v>693</v>
      </c>
      <c r="D60" s="163">
        <v>31</v>
      </c>
      <c r="E60" s="163"/>
      <c r="F60" s="598">
        <v>245458924</v>
      </c>
      <c r="G60" s="598">
        <v>-10486021</v>
      </c>
      <c r="H60" s="598"/>
      <c r="I60" s="598"/>
    </row>
    <row r="61" spans="1:9" s="154" customFormat="1" ht="35.25" customHeight="1">
      <c r="A61" s="53" t="s">
        <v>301</v>
      </c>
      <c r="B61" s="156">
        <v>6.2</v>
      </c>
      <c r="C61" s="151" t="s">
        <v>694</v>
      </c>
      <c r="D61" s="163">
        <v>32</v>
      </c>
      <c r="E61" s="163"/>
      <c r="F61" s="598">
        <v>-1567883545</v>
      </c>
      <c r="G61" s="598">
        <v>-4803949195</v>
      </c>
      <c r="H61" s="598"/>
      <c r="I61" s="598"/>
    </row>
    <row r="62" spans="1:9" s="154" customFormat="1" ht="35.25" customHeight="1">
      <c r="B62" s="162" t="s">
        <v>62</v>
      </c>
      <c r="C62" s="148" t="s">
        <v>371</v>
      </c>
      <c r="D62" s="155">
        <v>40</v>
      </c>
      <c r="E62" s="155"/>
      <c r="F62" s="102"/>
      <c r="G62" s="102"/>
      <c r="H62" s="102"/>
      <c r="I62" s="102"/>
    </row>
    <row r="63" spans="1:9" s="154" customFormat="1" ht="51.75" customHeight="1">
      <c r="B63" s="155" t="s">
        <v>94</v>
      </c>
      <c r="C63" s="164" t="s">
        <v>372</v>
      </c>
      <c r="D63" s="155">
        <v>41</v>
      </c>
      <c r="E63" s="155"/>
      <c r="F63" s="102">
        <v>-1322424621</v>
      </c>
      <c r="G63" s="102">
        <v>-4814435216</v>
      </c>
      <c r="H63" s="102"/>
      <c r="I63" s="102"/>
    </row>
    <row r="64" spans="1:9" s="53" customFormat="1" ht="20.25" customHeight="1">
      <c r="A64" s="165"/>
      <c r="B64" s="166"/>
      <c r="C64" s="518"/>
      <c r="D64" s="167"/>
      <c r="E64" s="167"/>
      <c r="F64" s="168"/>
      <c r="G64" s="168"/>
      <c r="H64" s="168"/>
    </row>
    <row r="65" spans="1:9" ht="15" customHeight="1">
      <c r="A65" s="170"/>
      <c r="B65" s="171"/>
      <c r="C65" s="171"/>
      <c r="D65" s="171"/>
      <c r="E65" s="171"/>
      <c r="G65" s="667"/>
      <c r="H65" s="667"/>
      <c r="I65" s="172"/>
    </row>
    <row r="66" spans="1:9" ht="29.25" customHeight="1">
      <c r="A66" s="170"/>
      <c r="B66" s="667" t="s">
        <v>975</v>
      </c>
      <c r="C66" s="667"/>
      <c r="D66" s="688" t="s">
        <v>982</v>
      </c>
      <c r="E66" s="684"/>
      <c r="F66" s="684"/>
      <c r="G66" s="688" t="s">
        <v>976</v>
      </c>
      <c r="H66" s="667" t="s">
        <v>977</v>
      </c>
      <c r="I66" s="667"/>
    </row>
    <row r="67" spans="1:9" ht="12.75" customHeight="1">
      <c r="A67" s="170"/>
      <c r="B67" s="519"/>
      <c r="C67" s="519"/>
      <c r="D67" s="688"/>
      <c r="E67" s="520"/>
      <c r="F67" s="520"/>
      <c r="G67" s="688"/>
      <c r="H67" s="112"/>
      <c r="I67" s="177"/>
    </row>
    <row r="68" spans="1:9" ht="19.5" customHeight="1">
      <c r="A68" s="170"/>
      <c r="B68" s="257"/>
      <c r="C68" s="176"/>
      <c r="D68" s="176"/>
      <c r="E68" s="176"/>
      <c r="G68" s="259"/>
      <c r="H68" s="177"/>
      <c r="I68" s="177"/>
    </row>
    <row r="69" spans="1:9" ht="19.5" customHeight="1">
      <c r="A69" s="170"/>
      <c r="B69" s="257"/>
      <c r="C69" s="176"/>
      <c r="D69" s="176"/>
      <c r="E69" s="176"/>
      <c r="G69" s="259"/>
      <c r="H69" s="177"/>
      <c r="I69" s="177"/>
    </row>
    <row r="70" spans="1:9" ht="19.5" customHeight="1">
      <c r="A70" s="170"/>
      <c r="B70" s="257"/>
      <c r="C70" s="176"/>
      <c r="D70" s="176"/>
      <c r="E70" s="176"/>
      <c r="G70" s="259"/>
      <c r="H70" s="177"/>
      <c r="I70" s="177"/>
    </row>
    <row r="71" spans="1:9" ht="19.5" customHeight="1">
      <c r="A71" s="170"/>
      <c r="B71" s="257"/>
      <c r="C71" s="176"/>
      <c r="D71" s="176"/>
      <c r="E71" s="176"/>
      <c r="G71" s="259"/>
      <c r="H71" s="177"/>
      <c r="I71" s="177"/>
    </row>
    <row r="72" spans="1:9">
      <c r="B72" s="183"/>
      <c r="C72" s="184"/>
      <c r="D72" s="183"/>
      <c r="E72" s="183"/>
      <c r="F72" s="185"/>
      <c r="G72" s="186"/>
      <c r="H72" s="187"/>
      <c r="I72" s="187"/>
    </row>
    <row r="73" spans="1:9">
      <c r="B73" s="183"/>
      <c r="C73" s="171"/>
      <c r="D73" s="171"/>
      <c r="E73" s="171"/>
      <c r="F73" s="188"/>
      <c r="G73" s="183"/>
      <c r="H73" s="171"/>
      <c r="I73" s="171"/>
    </row>
    <row r="74" spans="1:9">
      <c r="B74" s="182"/>
      <c r="C74" s="181"/>
      <c r="D74" s="181"/>
      <c r="E74" s="181"/>
      <c r="F74" s="188"/>
      <c r="G74" s="189"/>
      <c r="H74" s="115"/>
      <c r="I74" s="115"/>
    </row>
    <row r="75" spans="1:9">
      <c r="B75" s="190"/>
      <c r="C75" s="175"/>
      <c r="D75" s="175"/>
      <c r="E75" s="175"/>
      <c r="F75" s="188"/>
      <c r="G75" s="140"/>
      <c r="H75" s="138"/>
      <c r="I75" s="138"/>
    </row>
    <row r="76" spans="1:9">
      <c r="B76" s="182"/>
      <c r="D76" s="191"/>
      <c r="E76" s="191"/>
    </row>
    <row r="82" spans="1:7">
      <c r="A82" s="170"/>
      <c r="B82" s="170"/>
      <c r="C82" s="170"/>
      <c r="F82" s="170"/>
      <c r="G82" s="170"/>
    </row>
    <row r="83" spans="1:7">
      <c r="A83" s="170"/>
      <c r="B83" s="170"/>
      <c r="C83" s="170"/>
      <c r="F83" s="170"/>
      <c r="G83" s="170"/>
    </row>
    <row r="84" spans="1:7">
      <c r="A84" s="170"/>
      <c r="B84" s="170"/>
      <c r="C84" s="170"/>
      <c r="F84" s="170"/>
      <c r="G84" s="170"/>
    </row>
    <row r="85" spans="1:7">
      <c r="A85" s="170"/>
      <c r="B85" s="170"/>
      <c r="C85" s="170"/>
      <c r="F85" s="170"/>
      <c r="G85" s="170"/>
    </row>
    <row r="86" spans="1:7">
      <c r="A86" s="170"/>
      <c r="B86" s="170"/>
      <c r="C86" s="170"/>
      <c r="F86" s="170"/>
      <c r="G86" s="170"/>
    </row>
    <row r="87" spans="1:7">
      <c r="A87" s="170"/>
      <c r="B87" s="170"/>
      <c r="C87" s="170"/>
      <c r="F87" s="170"/>
      <c r="G87" s="170"/>
    </row>
    <row r="88" spans="1:7">
      <c r="A88" s="170"/>
      <c r="B88" s="170"/>
      <c r="C88" s="170"/>
      <c r="F88" s="170"/>
      <c r="G88" s="170"/>
    </row>
  </sheetData>
  <mergeCells count="19">
    <mergeCell ref="B66:C66"/>
    <mergeCell ref="E66:F66"/>
    <mergeCell ref="H66:I66"/>
    <mergeCell ref="H12:I12"/>
    <mergeCell ref="D8:G8"/>
    <mergeCell ref="D10:G10"/>
    <mergeCell ref="B12:B13"/>
    <mergeCell ref="C12:C13"/>
    <mergeCell ref="D12:D13"/>
    <mergeCell ref="F12:G12"/>
    <mergeCell ref="G66:G67"/>
    <mergeCell ref="D66:D67"/>
    <mergeCell ref="G65:H65"/>
    <mergeCell ref="D7:H7"/>
    <mergeCell ref="B1:I1"/>
    <mergeCell ref="B2:I2"/>
    <mergeCell ref="B3:I3"/>
    <mergeCell ref="B4:I4"/>
    <mergeCell ref="D6:G6"/>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7"/>
  <sheetViews>
    <sheetView showGridLines="0" view="pageBreakPreview" topLeftCell="D43" zoomScale="86" zoomScaleSheetLayoutView="86" workbookViewId="0">
      <selection activeCell="J43" sqref="J1:Y1048576"/>
    </sheetView>
  </sheetViews>
  <sheetFormatPr defaultRowHeight="12.75"/>
  <cols>
    <col min="1" max="1" width="7.5703125" style="238" customWidth="1"/>
    <col min="2" max="2" width="55.140625" style="182" customWidth="1"/>
    <col min="3" max="3" width="17.85546875" style="170" customWidth="1"/>
    <col min="4" max="4" width="10.85546875" style="170" customWidth="1"/>
    <col min="5" max="5" width="33" style="170" customWidth="1"/>
    <col min="6" max="6" width="34.7109375" style="170" customWidth="1"/>
    <col min="7" max="9" width="34.7109375" style="170" hidden="1" customWidth="1"/>
    <col min="10" max="16384" width="9.140625" style="170"/>
  </cols>
  <sheetData>
    <row r="1" spans="1:9" s="551" customFormat="1" ht="63.75" customHeight="1">
      <c r="A1" s="690" t="s">
        <v>656</v>
      </c>
      <c r="B1" s="690"/>
      <c r="C1" s="690"/>
      <c r="D1" s="690"/>
      <c r="E1" s="690"/>
      <c r="F1" s="690"/>
      <c r="G1" s="608"/>
      <c r="H1" s="608"/>
      <c r="I1" s="608"/>
    </row>
    <row r="2" spans="1:9" s="551" customFormat="1" ht="30" customHeight="1">
      <c r="A2" s="691" t="s">
        <v>634</v>
      </c>
      <c r="B2" s="691"/>
      <c r="C2" s="691"/>
      <c r="D2" s="691"/>
      <c r="E2" s="691"/>
      <c r="F2" s="691"/>
      <c r="G2" s="609"/>
      <c r="H2" s="609"/>
      <c r="I2" s="609"/>
    </row>
    <row r="3" spans="1:9" s="53" customFormat="1" ht="36.75" customHeight="1">
      <c r="A3" s="692" t="s">
        <v>378</v>
      </c>
      <c r="B3" s="692"/>
      <c r="C3" s="692"/>
      <c r="D3" s="692"/>
      <c r="E3" s="692"/>
      <c r="F3" s="692"/>
      <c r="G3" s="610"/>
      <c r="H3" s="610"/>
      <c r="I3" s="610"/>
    </row>
    <row r="4" spans="1:9" s="53" customFormat="1" ht="15" customHeight="1">
      <c r="A4" s="693" t="s">
        <v>1106</v>
      </c>
      <c r="B4" s="693"/>
      <c r="C4" s="693"/>
      <c r="D4" s="693"/>
      <c r="E4" s="693"/>
      <c r="F4" s="693"/>
      <c r="G4" s="611"/>
      <c r="H4" s="611"/>
      <c r="I4" s="611"/>
    </row>
    <row r="5" spans="1:9" s="53" customFormat="1">
      <c r="A5" s="194"/>
      <c r="B5" s="143"/>
      <c r="C5" s="167"/>
      <c r="D5" s="167"/>
      <c r="E5" s="143"/>
      <c r="F5" s="143"/>
      <c r="G5" s="143"/>
      <c r="H5" s="143"/>
      <c r="I5" s="143"/>
    </row>
    <row r="6" spans="1:9" s="196" customFormat="1" ht="32.25" customHeight="1">
      <c r="A6" s="142" t="s">
        <v>280</v>
      </c>
      <c r="B6" s="195" t="s">
        <v>539</v>
      </c>
      <c r="C6" s="696" t="s">
        <v>1095</v>
      </c>
      <c r="D6" s="696"/>
      <c r="E6" s="696"/>
      <c r="F6" s="696"/>
      <c r="G6" s="607"/>
      <c r="H6" s="607"/>
      <c r="I6" s="607"/>
    </row>
    <row r="7" spans="1:9" s="196" customFormat="1" ht="32.25" customHeight="1">
      <c r="A7" s="142" t="s">
        <v>281</v>
      </c>
      <c r="B7" s="195" t="s">
        <v>541</v>
      </c>
      <c r="C7" s="696" t="s">
        <v>667</v>
      </c>
      <c r="D7" s="696"/>
      <c r="E7" s="696"/>
      <c r="F7" s="696"/>
      <c r="G7" s="607"/>
      <c r="H7" s="607"/>
      <c r="I7" s="607"/>
    </row>
    <row r="8" spans="1:9" s="196" customFormat="1" ht="32.25" customHeight="1">
      <c r="A8" s="142" t="s">
        <v>282</v>
      </c>
      <c r="B8" s="195" t="s">
        <v>542</v>
      </c>
      <c r="C8" s="696" t="s">
        <v>1094</v>
      </c>
      <c r="D8" s="696"/>
      <c r="E8" s="696"/>
      <c r="F8" s="696"/>
      <c r="G8" s="607"/>
      <c r="H8" s="607"/>
      <c r="I8" s="607"/>
    </row>
    <row r="9" spans="1:9" s="53" customFormat="1" ht="30" customHeight="1">
      <c r="A9" s="144" t="s">
        <v>419</v>
      </c>
      <c r="B9" s="548" t="s">
        <v>987</v>
      </c>
      <c r="C9" s="549" t="s">
        <v>1093</v>
      </c>
      <c r="E9" s="513"/>
      <c r="F9" s="513"/>
      <c r="G9" s="603"/>
      <c r="H9" s="603"/>
      <c r="I9" s="603"/>
    </row>
    <row r="10" spans="1:9" s="196" customFormat="1" ht="32.25" customHeight="1">
      <c r="A10" s="144" t="s">
        <v>422</v>
      </c>
      <c r="B10" s="195" t="s">
        <v>543</v>
      </c>
      <c r="C10" s="677" t="s">
        <v>1105</v>
      </c>
      <c r="D10" s="677"/>
      <c r="E10" s="677"/>
      <c r="F10" s="677"/>
      <c r="G10" s="604"/>
      <c r="H10" s="604"/>
      <c r="I10" s="604"/>
    </row>
    <row r="11" spans="1:9" s="53" customFormat="1">
      <c r="A11" s="197"/>
      <c r="F11" s="145" t="s">
        <v>503</v>
      </c>
      <c r="G11" s="145"/>
      <c r="H11" s="145"/>
      <c r="I11" s="145"/>
    </row>
    <row r="12" spans="1:9" s="53" customFormat="1" ht="39.75" customHeight="1">
      <c r="A12" s="506" t="s">
        <v>379</v>
      </c>
      <c r="B12" s="507" t="s">
        <v>284</v>
      </c>
      <c r="C12" s="506" t="s">
        <v>380</v>
      </c>
      <c r="D12" s="506" t="s">
        <v>381</v>
      </c>
      <c r="E12" s="198" t="s">
        <v>499</v>
      </c>
      <c r="F12" s="198" t="s">
        <v>657</v>
      </c>
      <c r="G12" s="613"/>
      <c r="H12" s="613"/>
      <c r="I12" s="613"/>
    </row>
    <row r="13" spans="1:9" s="53" customFormat="1" ht="36.75" customHeight="1">
      <c r="A13" s="506" t="s">
        <v>288</v>
      </c>
      <c r="B13" s="199" t="s">
        <v>382</v>
      </c>
      <c r="C13" s="155"/>
      <c r="D13" s="155"/>
      <c r="E13" s="479"/>
      <c r="F13" s="479"/>
      <c r="G13" s="614"/>
      <c r="H13" s="614"/>
      <c r="I13" s="614"/>
    </row>
    <row r="14" spans="1:9" s="53" customFormat="1" ht="36.75" customHeight="1">
      <c r="A14" s="506" t="s">
        <v>280</v>
      </c>
      <c r="B14" s="199" t="s">
        <v>190</v>
      </c>
      <c r="C14" s="155">
        <v>110</v>
      </c>
      <c r="D14" s="155"/>
      <c r="E14" s="489">
        <v>1038546632</v>
      </c>
      <c r="F14" s="489">
        <v>24708539</v>
      </c>
      <c r="G14" s="615">
        <v>307545922</v>
      </c>
      <c r="H14" s="615">
        <v>731000710</v>
      </c>
      <c r="I14" s="615"/>
    </row>
    <row r="15" spans="1:9" s="53" customFormat="1" ht="36.75" customHeight="1">
      <c r="A15" s="200" t="s">
        <v>291</v>
      </c>
      <c r="B15" s="201" t="s">
        <v>668</v>
      </c>
      <c r="C15" s="160" t="s">
        <v>383</v>
      </c>
      <c r="D15" s="202"/>
      <c r="E15" s="490">
        <v>1038546632</v>
      </c>
      <c r="F15" s="490">
        <v>24708539</v>
      </c>
      <c r="G15" s="168">
        <v>307545921</v>
      </c>
      <c r="H15" s="615">
        <v>731000711</v>
      </c>
      <c r="I15" s="168"/>
    </row>
    <row r="16" spans="1:9" s="53" customFormat="1" ht="36.75" customHeight="1">
      <c r="A16" s="200" t="s">
        <v>294</v>
      </c>
      <c r="B16" s="201" t="s">
        <v>971</v>
      </c>
      <c r="C16" s="160">
        <v>112</v>
      </c>
      <c r="D16" s="202"/>
      <c r="E16" s="491"/>
      <c r="F16" s="492"/>
      <c r="G16" s="169">
        <v>1</v>
      </c>
      <c r="H16" s="615">
        <v>-1</v>
      </c>
      <c r="I16" s="169"/>
    </row>
    <row r="17" spans="1:9" s="53" customFormat="1" ht="36.75" customHeight="1">
      <c r="A17" s="506" t="s">
        <v>281</v>
      </c>
      <c r="B17" s="199" t="s">
        <v>384</v>
      </c>
      <c r="C17" s="155">
        <v>120</v>
      </c>
      <c r="D17" s="155"/>
      <c r="E17" s="489">
        <v>59364216000</v>
      </c>
      <c r="F17" s="489">
        <v>61755346950</v>
      </c>
      <c r="G17" s="615">
        <v>64991412600</v>
      </c>
      <c r="H17" s="615">
        <v>-5627196600</v>
      </c>
      <c r="I17" s="615"/>
    </row>
    <row r="18" spans="1:9" s="158" customFormat="1" ht="36.75" customHeight="1">
      <c r="A18" s="203" t="s">
        <v>316</v>
      </c>
      <c r="B18" s="204" t="s">
        <v>669</v>
      </c>
      <c r="C18" s="152" t="s">
        <v>385</v>
      </c>
      <c r="D18" s="202"/>
      <c r="E18" s="490">
        <v>59364216000</v>
      </c>
      <c r="F18" s="490">
        <v>61755346950</v>
      </c>
      <c r="G18" s="168">
        <v>64991412600</v>
      </c>
      <c r="H18" s="615">
        <v>-5627196600</v>
      </c>
      <c r="I18" s="168"/>
    </row>
    <row r="19" spans="1:9" s="158" customFormat="1" ht="36.75" customHeight="1">
      <c r="A19" s="203"/>
      <c r="B19" s="205" t="s">
        <v>386</v>
      </c>
      <c r="C19" s="153">
        <v>121.1</v>
      </c>
      <c r="D19" s="202"/>
      <c r="E19" s="490">
        <v>59364216000</v>
      </c>
      <c r="F19" s="110">
        <v>61755346950</v>
      </c>
      <c r="G19" s="616">
        <v>64991412600</v>
      </c>
      <c r="H19" s="615">
        <v>-5627196600</v>
      </c>
      <c r="I19" s="616"/>
    </row>
    <row r="20" spans="1:9" s="158" customFormat="1" ht="36.75" customHeight="1">
      <c r="A20" s="203"/>
      <c r="B20" s="205" t="s">
        <v>205</v>
      </c>
      <c r="C20" s="153">
        <v>121.2</v>
      </c>
      <c r="D20" s="202"/>
      <c r="E20" s="490"/>
      <c r="F20" s="490"/>
      <c r="G20" s="168"/>
      <c r="H20" s="615">
        <v>0</v>
      </c>
      <c r="I20" s="168"/>
    </row>
    <row r="21" spans="1:9" s="158" customFormat="1" ht="36.75" customHeight="1">
      <c r="A21" s="203"/>
      <c r="B21" s="205" t="s">
        <v>387</v>
      </c>
      <c r="C21" s="153">
        <v>121.3</v>
      </c>
      <c r="D21" s="202"/>
      <c r="E21" s="490"/>
      <c r="F21" s="490"/>
      <c r="G21" s="168"/>
      <c r="H21" s="615">
        <v>0</v>
      </c>
      <c r="I21" s="168"/>
    </row>
    <row r="22" spans="1:9" s="158" customFormat="1" ht="36.75" customHeight="1">
      <c r="A22" s="203"/>
      <c r="B22" s="205" t="s">
        <v>388</v>
      </c>
      <c r="C22" s="153">
        <v>121.4</v>
      </c>
      <c r="D22" s="202"/>
      <c r="E22" s="490"/>
      <c r="F22" s="490"/>
      <c r="G22" s="168"/>
      <c r="H22" s="615">
        <v>0</v>
      </c>
      <c r="I22" s="168"/>
    </row>
    <row r="23" spans="1:9" s="158" customFormat="1" ht="36.75" customHeight="1">
      <c r="A23" s="203"/>
      <c r="B23" s="205" t="s">
        <v>389</v>
      </c>
      <c r="C23" s="153">
        <v>121.5</v>
      </c>
      <c r="D23" s="202"/>
      <c r="E23" s="490"/>
      <c r="F23" s="490"/>
      <c r="G23" s="168"/>
      <c r="H23" s="615">
        <v>0</v>
      </c>
      <c r="I23" s="168"/>
    </row>
    <row r="24" spans="1:9" s="158" customFormat="1" ht="36.75" customHeight="1">
      <c r="A24" s="203"/>
      <c r="B24" s="206" t="s">
        <v>390</v>
      </c>
      <c r="C24" s="153">
        <v>121.6</v>
      </c>
      <c r="D24" s="202"/>
      <c r="E24" s="490"/>
      <c r="F24" s="490"/>
      <c r="G24" s="168"/>
      <c r="H24" s="615">
        <v>0</v>
      </c>
      <c r="I24" s="168"/>
    </row>
    <row r="25" spans="1:9" s="158" customFormat="1" ht="36.75" customHeight="1">
      <c r="A25" s="203" t="s">
        <v>321</v>
      </c>
      <c r="B25" s="201" t="s">
        <v>670</v>
      </c>
      <c r="C25" s="152" t="s">
        <v>391</v>
      </c>
      <c r="D25" s="207"/>
      <c r="E25" s="493"/>
      <c r="F25" s="493"/>
      <c r="G25" s="617"/>
      <c r="H25" s="615">
        <v>0</v>
      </c>
      <c r="I25" s="617"/>
    </row>
    <row r="26" spans="1:9" s="53" customFormat="1" ht="36.75" customHeight="1">
      <c r="A26" s="506" t="s">
        <v>282</v>
      </c>
      <c r="B26" s="199" t="s">
        <v>392</v>
      </c>
      <c r="C26" s="149" t="s">
        <v>393</v>
      </c>
      <c r="D26" s="155"/>
      <c r="E26" s="493">
        <v>16946294</v>
      </c>
      <c r="F26" s="489">
        <v>61363010</v>
      </c>
      <c r="G26" s="615"/>
      <c r="H26" s="615">
        <v>16946294</v>
      </c>
      <c r="I26" s="615"/>
    </row>
    <row r="27" spans="1:9" s="53" customFormat="1" ht="36.75" customHeight="1">
      <c r="A27" s="203" t="s">
        <v>327</v>
      </c>
      <c r="B27" s="208" t="s">
        <v>618</v>
      </c>
      <c r="C27" s="152" t="s">
        <v>394</v>
      </c>
      <c r="D27" s="207"/>
      <c r="E27" s="493"/>
      <c r="F27" s="493"/>
      <c r="G27" s="617"/>
      <c r="H27" s="615">
        <v>0</v>
      </c>
      <c r="I27" s="617"/>
    </row>
    <row r="28" spans="1:9" s="53" customFormat="1" ht="36.75" customHeight="1">
      <c r="A28" s="209"/>
      <c r="B28" s="201" t="s">
        <v>395</v>
      </c>
      <c r="C28" s="153" t="s">
        <v>396</v>
      </c>
      <c r="D28" s="202"/>
      <c r="E28" s="490"/>
      <c r="F28" s="490"/>
      <c r="G28" s="168"/>
      <c r="H28" s="615">
        <v>0</v>
      </c>
      <c r="I28" s="168"/>
    </row>
    <row r="29" spans="1:9" s="53" customFormat="1" ht="36.75" customHeight="1">
      <c r="A29" s="203" t="s">
        <v>329</v>
      </c>
      <c r="B29" s="208" t="s">
        <v>619</v>
      </c>
      <c r="C29" s="152" t="s">
        <v>397</v>
      </c>
      <c r="D29" s="207"/>
      <c r="E29" s="493"/>
      <c r="F29" s="493">
        <v>36500000</v>
      </c>
      <c r="G29" s="617"/>
      <c r="H29" s="615">
        <v>0</v>
      </c>
      <c r="I29" s="617"/>
    </row>
    <row r="30" spans="1:9" s="53" customFormat="1" ht="36.75" customHeight="1">
      <c r="A30" s="200" t="s">
        <v>398</v>
      </c>
      <c r="B30" s="204" t="s">
        <v>152</v>
      </c>
      <c r="C30" s="160" t="s">
        <v>399</v>
      </c>
      <c r="D30" s="163"/>
      <c r="E30" s="490"/>
      <c r="F30" s="490"/>
      <c r="G30" s="168"/>
      <c r="H30" s="615">
        <v>0</v>
      </c>
      <c r="I30" s="168"/>
    </row>
    <row r="31" spans="1:9" s="53" customFormat="1" ht="54" customHeight="1">
      <c r="A31" s="210"/>
      <c r="B31" s="201" t="s">
        <v>400</v>
      </c>
      <c r="C31" s="153" t="s">
        <v>401</v>
      </c>
      <c r="D31" s="202"/>
      <c r="E31" s="494"/>
      <c r="F31" s="494"/>
      <c r="G31" s="618"/>
      <c r="H31" s="615">
        <v>0</v>
      </c>
      <c r="I31" s="618"/>
    </row>
    <row r="32" spans="1:9" s="53" customFormat="1" ht="36.75" customHeight="1">
      <c r="A32" s="205" t="s">
        <v>402</v>
      </c>
      <c r="B32" s="204" t="s">
        <v>153</v>
      </c>
      <c r="C32" s="153" t="s">
        <v>403</v>
      </c>
      <c r="D32" s="163"/>
      <c r="E32" s="490"/>
      <c r="F32" s="490">
        <v>36500000</v>
      </c>
      <c r="G32" s="168"/>
      <c r="H32" s="615">
        <v>0</v>
      </c>
      <c r="I32" s="168"/>
    </row>
    <row r="33" spans="1:9" s="53" customFormat="1" ht="36.75" customHeight="1">
      <c r="A33" s="211"/>
      <c r="B33" s="201" t="s">
        <v>404</v>
      </c>
      <c r="C33" s="153">
        <v>136.1</v>
      </c>
      <c r="D33" s="163"/>
      <c r="E33" s="494"/>
      <c r="F33" s="494">
        <v>36500000</v>
      </c>
      <c r="G33" s="618"/>
      <c r="H33" s="615">
        <v>0</v>
      </c>
      <c r="I33" s="618"/>
    </row>
    <row r="34" spans="1:9" s="53" customFormat="1" ht="36.75" customHeight="1">
      <c r="A34" s="211"/>
      <c r="B34" s="201" t="s">
        <v>405</v>
      </c>
      <c r="C34" s="160"/>
      <c r="D34" s="163"/>
      <c r="E34" s="494"/>
      <c r="F34" s="494"/>
      <c r="G34" s="618"/>
      <c r="H34" s="615">
        <v>0</v>
      </c>
      <c r="I34" s="618"/>
    </row>
    <row r="35" spans="1:9" s="53" customFormat="1" ht="36.75" customHeight="1">
      <c r="A35" s="212" t="s">
        <v>335</v>
      </c>
      <c r="B35" s="204" t="s">
        <v>210</v>
      </c>
      <c r="C35" s="152" t="s">
        <v>406</v>
      </c>
      <c r="D35" s="207"/>
      <c r="E35" s="490">
        <v>16946294</v>
      </c>
      <c r="F35" s="490">
        <v>24863010</v>
      </c>
      <c r="G35" s="168"/>
      <c r="H35" s="615">
        <v>16946294</v>
      </c>
      <c r="I35" s="168"/>
    </row>
    <row r="36" spans="1:9" s="53" customFormat="1" ht="36.75" customHeight="1">
      <c r="A36" s="213"/>
      <c r="B36" s="201" t="s">
        <v>407</v>
      </c>
      <c r="C36" s="153">
        <v>137.1</v>
      </c>
      <c r="D36" s="163"/>
      <c r="E36" s="494"/>
      <c r="F36" s="494"/>
      <c r="G36" s="618"/>
      <c r="H36" s="615">
        <v>0</v>
      </c>
      <c r="I36" s="618"/>
    </row>
    <row r="37" spans="1:9" s="53" customFormat="1" ht="36.75" customHeight="1">
      <c r="A37" s="213"/>
      <c r="B37" s="201" t="s">
        <v>408</v>
      </c>
      <c r="C37" s="153">
        <v>137.19999999999999</v>
      </c>
      <c r="D37" s="163"/>
      <c r="E37" s="494"/>
      <c r="F37" s="494"/>
      <c r="G37" s="618"/>
      <c r="H37" s="615">
        <v>0</v>
      </c>
      <c r="I37" s="618"/>
    </row>
    <row r="38" spans="1:9" s="53" customFormat="1" ht="36.75" customHeight="1">
      <c r="A38" s="213"/>
      <c r="B38" s="201" t="s">
        <v>409</v>
      </c>
      <c r="C38" s="153">
        <v>137.30000000000001</v>
      </c>
      <c r="D38" s="163"/>
      <c r="E38" s="494">
        <v>16635609</v>
      </c>
      <c r="F38" s="494">
        <v>24863010</v>
      </c>
      <c r="G38" s="618"/>
      <c r="H38" s="615">
        <v>16635609</v>
      </c>
      <c r="I38" s="618"/>
    </row>
    <row r="39" spans="1:9" s="53" customFormat="1" ht="36.75" customHeight="1">
      <c r="A39" s="213"/>
      <c r="B39" s="201" t="s">
        <v>616</v>
      </c>
      <c r="C39" s="153">
        <v>137.4</v>
      </c>
      <c r="D39" s="163"/>
      <c r="E39" s="494">
        <v>310685</v>
      </c>
      <c r="F39" s="494"/>
      <c r="G39" s="618"/>
      <c r="H39" s="615">
        <v>310685</v>
      </c>
      <c r="I39" s="618"/>
    </row>
    <row r="40" spans="1:9" s="53" customFormat="1" ht="36.75" customHeight="1">
      <c r="A40" s="203" t="s">
        <v>338</v>
      </c>
      <c r="B40" s="208" t="s">
        <v>620</v>
      </c>
      <c r="C40" s="152" t="s">
        <v>410</v>
      </c>
      <c r="D40" s="207"/>
      <c r="E40" s="493"/>
      <c r="F40" s="493"/>
      <c r="G40" s="617"/>
      <c r="H40" s="615">
        <v>0</v>
      </c>
      <c r="I40" s="617"/>
    </row>
    <row r="41" spans="1:9" s="154" customFormat="1" ht="36.75" customHeight="1">
      <c r="A41" s="214"/>
      <c r="B41" s="164" t="s">
        <v>411</v>
      </c>
      <c r="C41" s="149">
        <v>200</v>
      </c>
      <c r="D41" s="155"/>
      <c r="E41" s="489">
        <v>60419708926</v>
      </c>
      <c r="F41" s="489">
        <v>61841418499</v>
      </c>
      <c r="G41" s="615">
        <v>65298958522</v>
      </c>
      <c r="H41" s="615">
        <v>-4879249596</v>
      </c>
      <c r="I41" s="615"/>
    </row>
    <row r="42" spans="1:9" s="53" customFormat="1" ht="36.75" customHeight="1">
      <c r="A42" s="215" t="s">
        <v>312</v>
      </c>
      <c r="B42" s="216" t="s">
        <v>412</v>
      </c>
      <c r="C42" s="155" t="s">
        <v>87</v>
      </c>
      <c r="D42" s="155"/>
      <c r="E42" s="489"/>
      <c r="F42" s="489"/>
      <c r="G42" s="615"/>
      <c r="H42" s="615"/>
      <c r="I42" s="615"/>
    </row>
    <row r="43" spans="1:9" s="53" customFormat="1" ht="36.75" customHeight="1">
      <c r="A43" s="217" t="s">
        <v>280</v>
      </c>
      <c r="B43" s="164" t="s">
        <v>413</v>
      </c>
      <c r="C43" s="153" t="s">
        <v>414</v>
      </c>
      <c r="D43" s="163"/>
      <c r="E43" s="494"/>
      <c r="F43" s="494"/>
      <c r="G43" s="618"/>
      <c r="H43" s="618"/>
      <c r="I43" s="618"/>
    </row>
    <row r="44" spans="1:9" s="53" customFormat="1" ht="36.75" customHeight="1">
      <c r="A44" s="214" t="s">
        <v>281</v>
      </c>
      <c r="B44" s="164" t="s">
        <v>415</v>
      </c>
      <c r="C44" s="153" t="s">
        <v>416</v>
      </c>
      <c r="D44" s="163"/>
      <c r="E44" s="489"/>
      <c r="F44" s="489"/>
      <c r="G44" s="615"/>
      <c r="H44" s="615"/>
      <c r="I44" s="615"/>
    </row>
    <row r="45" spans="1:9" s="53" customFormat="1" ht="66" customHeight="1">
      <c r="A45" s="214" t="s">
        <v>282</v>
      </c>
      <c r="B45" s="164" t="s">
        <v>417</v>
      </c>
      <c r="C45" s="153" t="s">
        <v>418</v>
      </c>
      <c r="D45" s="163"/>
      <c r="E45" s="489"/>
      <c r="F45" s="489"/>
      <c r="G45" s="615"/>
      <c r="H45" s="615"/>
      <c r="I45" s="615"/>
    </row>
    <row r="46" spans="1:9" s="53" customFormat="1" ht="36.75" customHeight="1">
      <c r="A46" s="217" t="s">
        <v>419</v>
      </c>
      <c r="B46" s="164" t="s">
        <v>420</v>
      </c>
      <c r="C46" s="153" t="s">
        <v>421</v>
      </c>
      <c r="D46" s="163"/>
      <c r="E46" s="489"/>
      <c r="F46" s="489"/>
      <c r="G46" s="615"/>
      <c r="H46" s="615"/>
      <c r="I46" s="615"/>
    </row>
    <row r="47" spans="1:9" s="53" customFormat="1" ht="36.75" customHeight="1">
      <c r="A47" s="217" t="s">
        <v>422</v>
      </c>
      <c r="B47" s="164" t="s">
        <v>423</v>
      </c>
      <c r="C47" s="153" t="s">
        <v>424</v>
      </c>
      <c r="D47" s="163"/>
      <c r="E47" s="489"/>
      <c r="F47" s="489"/>
      <c r="G47" s="615"/>
      <c r="H47" s="615"/>
      <c r="I47" s="615"/>
    </row>
    <row r="48" spans="1:9" s="53" customFormat="1" ht="36.75" customHeight="1">
      <c r="A48" s="217"/>
      <c r="B48" s="218" t="s">
        <v>172</v>
      </c>
      <c r="C48" s="153">
        <v>315.10000000000002</v>
      </c>
      <c r="D48" s="163"/>
      <c r="E48" s="490"/>
      <c r="F48" s="490"/>
      <c r="G48" s="168"/>
      <c r="H48" s="168"/>
      <c r="I48" s="168"/>
    </row>
    <row r="49" spans="1:9" s="53" customFormat="1" ht="36.75" customHeight="1">
      <c r="A49" s="217"/>
      <c r="B49" s="218" t="s">
        <v>173</v>
      </c>
      <c r="C49" s="153">
        <v>315.2</v>
      </c>
      <c r="D49" s="163"/>
      <c r="E49" s="490"/>
      <c r="F49" s="490"/>
      <c r="G49" s="168"/>
      <c r="H49" s="168"/>
      <c r="I49" s="168"/>
    </row>
    <row r="50" spans="1:9" s="53" customFormat="1" ht="36.75" customHeight="1">
      <c r="A50" s="214" t="s">
        <v>425</v>
      </c>
      <c r="B50" s="164" t="s">
        <v>426</v>
      </c>
      <c r="C50" s="149" t="s">
        <v>427</v>
      </c>
      <c r="D50" s="163"/>
      <c r="E50" s="489">
        <v>33000000</v>
      </c>
      <c r="F50" s="489">
        <v>75904095</v>
      </c>
      <c r="G50" s="623">
        <v>54600000</v>
      </c>
      <c r="H50" s="615"/>
      <c r="I50" s="615"/>
    </row>
    <row r="51" spans="1:9" s="53" customFormat="1" ht="36.75" customHeight="1">
      <c r="A51" s="214"/>
      <c r="B51" s="219" t="s">
        <v>428</v>
      </c>
      <c r="C51" s="153">
        <v>316.10000000000002</v>
      </c>
      <c r="D51" s="163"/>
      <c r="E51" s="494"/>
      <c r="F51" s="494"/>
      <c r="G51" s="618"/>
      <c r="H51" s="618"/>
      <c r="I51" s="618"/>
    </row>
    <row r="52" spans="1:9" s="53" customFormat="1" ht="36.75" customHeight="1">
      <c r="A52" s="214"/>
      <c r="B52" s="220" t="s">
        <v>429</v>
      </c>
      <c r="C52" s="153">
        <v>316.2</v>
      </c>
      <c r="D52" s="163"/>
      <c r="E52" s="494"/>
      <c r="F52" s="494">
        <v>42904095</v>
      </c>
      <c r="G52" s="618">
        <v>21600000</v>
      </c>
      <c r="H52" s="618"/>
      <c r="I52" s="618"/>
    </row>
    <row r="53" spans="1:9" s="53" customFormat="1" ht="36.75" customHeight="1">
      <c r="A53" s="214"/>
      <c r="B53" s="220" t="s">
        <v>430</v>
      </c>
      <c r="C53" s="153">
        <v>316.3</v>
      </c>
      <c r="D53" s="163"/>
      <c r="E53" s="494"/>
      <c r="F53" s="494"/>
      <c r="G53" s="618"/>
      <c r="H53" s="618"/>
      <c r="I53" s="618"/>
    </row>
    <row r="54" spans="1:9" s="53" customFormat="1" ht="45.75" customHeight="1">
      <c r="A54" s="214"/>
      <c r="B54" s="220" t="s">
        <v>431</v>
      </c>
      <c r="C54" s="153">
        <v>316.39999999999998</v>
      </c>
      <c r="D54" s="163"/>
      <c r="E54" s="494">
        <v>33000000</v>
      </c>
      <c r="F54" s="494">
        <v>33000000</v>
      </c>
      <c r="G54" s="618">
        <v>33000000</v>
      </c>
      <c r="H54" s="618"/>
      <c r="I54" s="618"/>
    </row>
    <row r="55" spans="1:9" s="53" customFormat="1" ht="45.75" customHeight="1">
      <c r="A55" s="214"/>
      <c r="B55" s="221" t="s">
        <v>432</v>
      </c>
      <c r="C55" s="153">
        <v>316.5</v>
      </c>
      <c r="D55" s="163"/>
      <c r="E55" s="494"/>
      <c r="F55" s="494"/>
      <c r="G55" s="618"/>
      <c r="H55" s="618"/>
      <c r="I55" s="618"/>
    </row>
    <row r="56" spans="1:9" s="53" customFormat="1" ht="36.75" customHeight="1">
      <c r="A56" s="214"/>
      <c r="B56" s="221" t="s">
        <v>433</v>
      </c>
      <c r="C56" s="153">
        <v>316.60000000000002</v>
      </c>
      <c r="D56" s="163"/>
      <c r="E56" s="494"/>
      <c r="F56" s="494"/>
      <c r="G56" s="618"/>
      <c r="H56" s="618"/>
      <c r="I56" s="618"/>
    </row>
    <row r="57" spans="1:9" s="53" customFormat="1" ht="36.75" customHeight="1">
      <c r="A57" s="214" t="s">
        <v>434</v>
      </c>
      <c r="B57" s="164" t="s">
        <v>980</v>
      </c>
      <c r="C57" s="149" t="s">
        <v>435</v>
      </c>
      <c r="D57" s="163"/>
      <c r="E57" s="489"/>
      <c r="F57" s="489"/>
      <c r="G57" s="615"/>
      <c r="H57" s="615"/>
      <c r="I57" s="615"/>
    </row>
    <row r="58" spans="1:9" s="53" customFormat="1" ht="36.75" customHeight="1">
      <c r="A58" s="214" t="s">
        <v>436</v>
      </c>
      <c r="B58" s="164" t="s">
        <v>437</v>
      </c>
      <c r="C58" s="149" t="s">
        <v>438</v>
      </c>
      <c r="D58" s="163"/>
      <c r="E58" s="489"/>
      <c r="F58" s="489"/>
      <c r="G58" s="615"/>
      <c r="H58" s="615"/>
      <c r="I58" s="615"/>
    </row>
    <row r="59" spans="1:9" s="630" customFormat="1" ht="36.75" customHeight="1">
      <c r="A59" s="624" t="s">
        <v>439</v>
      </c>
      <c r="B59" s="625" t="s">
        <v>440</v>
      </c>
      <c r="C59" s="626" t="s">
        <v>441</v>
      </c>
      <c r="D59" s="627"/>
      <c r="E59" s="628">
        <v>85593176</v>
      </c>
      <c r="F59" s="628">
        <v>163713531</v>
      </c>
      <c r="G59" s="623">
        <v>88581906</v>
      </c>
      <c r="H59" s="629"/>
      <c r="I59" s="629"/>
    </row>
    <row r="60" spans="1:9" s="53" customFormat="1" ht="36.75" customHeight="1">
      <c r="A60" s="222">
        <v>9.1</v>
      </c>
      <c r="B60" s="223" t="s">
        <v>621</v>
      </c>
      <c r="C60" s="152">
        <v>319.10000000000002</v>
      </c>
      <c r="D60" s="207"/>
      <c r="E60" s="493">
        <v>32181236</v>
      </c>
      <c r="F60" s="493">
        <v>67896268</v>
      </c>
      <c r="G60" s="618">
        <v>35166971</v>
      </c>
      <c r="H60" s="617"/>
      <c r="I60" s="617"/>
    </row>
    <row r="61" spans="1:9" s="53" customFormat="1" ht="36.75" customHeight="1">
      <c r="A61" s="222">
        <v>9.1999999999999993</v>
      </c>
      <c r="B61" s="223" t="s">
        <v>622</v>
      </c>
      <c r="C61" s="152">
        <v>319.2</v>
      </c>
      <c r="D61" s="207"/>
      <c r="E61" s="493">
        <v>20411940</v>
      </c>
      <c r="F61" s="493">
        <v>40817263</v>
      </c>
      <c r="G61" s="618">
        <v>20414935</v>
      </c>
      <c r="H61" s="617"/>
      <c r="I61" s="617"/>
    </row>
    <row r="62" spans="1:9" s="53" customFormat="1" ht="36.75" customHeight="1">
      <c r="A62" s="224"/>
      <c r="B62" s="219" t="s">
        <v>442</v>
      </c>
      <c r="C62" s="202" t="s">
        <v>758</v>
      </c>
      <c r="D62" s="163"/>
      <c r="E62" s="494">
        <v>20000000</v>
      </c>
      <c r="F62" s="494">
        <v>40000000</v>
      </c>
      <c r="G62" s="618">
        <v>20000000</v>
      </c>
      <c r="H62" s="618"/>
      <c r="I62" s="618"/>
    </row>
    <row r="63" spans="1:9" s="53" customFormat="1" ht="36.75" customHeight="1">
      <c r="A63" s="224"/>
      <c r="B63" s="219" t="s">
        <v>443</v>
      </c>
      <c r="C63" s="202" t="s">
        <v>759</v>
      </c>
      <c r="D63" s="163"/>
      <c r="E63" s="494">
        <v>411940</v>
      </c>
      <c r="F63" s="494">
        <v>817263</v>
      </c>
      <c r="G63" s="618">
        <v>414935</v>
      </c>
      <c r="H63" s="618"/>
      <c r="I63" s="618"/>
    </row>
    <row r="64" spans="1:9" s="53" customFormat="1" ht="36.75" customHeight="1">
      <c r="A64" s="222">
        <v>9.3000000000000007</v>
      </c>
      <c r="B64" s="223" t="s">
        <v>623</v>
      </c>
      <c r="C64" s="152">
        <v>319.3</v>
      </c>
      <c r="D64" s="207"/>
      <c r="E64" s="493">
        <v>5500000</v>
      </c>
      <c r="F64" s="493">
        <v>11000000</v>
      </c>
      <c r="G64" s="618">
        <v>5500000</v>
      </c>
      <c r="H64" s="617"/>
      <c r="I64" s="617"/>
    </row>
    <row r="65" spans="1:9" s="53" customFormat="1" ht="36.75" customHeight="1">
      <c r="A65" s="222">
        <v>9.4</v>
      </c>
      <c r="B65" s="225" t="s">
        <v>624</v>
      </c>
      <c r="C65" s="152">
        <v>319.39999999999998</v>
      </c>
      <c r="D65" s="207"/>
      <c r="E65" s="493">
        <v>16500000</v>
      </c>
      <c r="F65" s="493">
        <v>33000000</v>
      </c>
      <c r="G65" s="618">
        <v>16500000</v>
      </c>
      <c r="H65" s="617"/>
      <c r="I65" s="617"/>
    </row>
    <row r="66" spans="1:9" s="53" customFormat="1" ht="36.75" customHeight="1">
      <c r="A66" s="222">
        <v>9.5</v>
      </c>
      <c r="B66" s="225" t="s">
        <v>625</v>
      </c>
      <c r="C66" s="152">
        <v>319.5</v>
      </c>
      <c r="D66" s="207"/>
      <c r="E66" s="493">
        <v>11000000</v>
      </c>
      <c r="F66" s="493">
        <v>11000000</v>
      </c>
      <c r="G66" s="618">
        <v>11000000</v>
      </c>
      <c r="H66" s="617"/>
      <c r="I66" s="617"/>
    </row>
    <row r="67" spans="1:9" s="630" customFormat="1" ht="36.75" customHeight="1">
      <c r="A67" s="624" t="s">
        <v>314</v>
      </c>
      <c r="B67" s="625" t="s">
        <v>444</v>
      </c>
      <c r="C67" s="626" t="s">
        <v>445</v>
      </c>
      <c r="D67" s="627"/>
      <c r="E67" s="628">
        <v>45533616</v>
      </c>
      <c r="F67" s="628">
        <v>23794118</v>
      </c>
      <c r="G67" s="623">
        <v>85759266</v>
      </c>
      <c r="H67" s="629"/>
      <c r="I67" s="629"/>
    </row>
    <row r="68" spans="1:9" s="53" customFormat="1" ht="36.75" customHeight="1">
      <c r="A68" s="214"/>
      <c r="B68" s="219" t="s">
        <v>170</v>
      </c>
      <c r="C68" s="153">
        <v>320.10000000000002</v>
      </c>
      <c r="D68" s="163"/>
      <c r="E68" s="490"/>
      <c r="F68" s="490"/>
      <c r="G68" s="168"/>
      <c r="H68" s="168"/>
      <c r="I68" s="168"/>
    </row>
    <row r="69" spans="1:9" s="53" customFormat="1" ht="36.75" customHeight="1">
      <c r="A69" s="214"/>
      <c r="B69" s="219" t="s">
        <v>446</v>
      </c>
      <c r="C69" s="153">
        <v>320.2</v>
      </c>
      <c r="D69" s="163"/>
      <c r="E69" s="490"/>
      <c r="F69" s="490"/>
      <c r="G69" s="168"/>
      <c r="H69" s="168"/>
      <c r="I69" s="168"/>
    </row>
    <row r="70" spans="1:9" s="53" customFormat="1" ht="49.9" customHeight="1">
      <c r="A70" s="214"/>
      <c r="B70" s="226" t="s">
        <v>765</v>
      </c>
      <c r="C70" s="153">
        <v>320.3</v>
      </c>
      <c r="D70" s="163"/>
      <c r="E70" s="490">
        <v>17512930</v>
      </c>
      <c r="F70" s="490">
        <v>9151583</v>
      </c>
      <c r="G70" s="618">
        <v>9060203</v>
      </c>
      <c r="H70" s="168"/>
      <c r="I70" s="168"/>
    </row>
    <row r="71" spans="1:9" s="53" customFormat="1" ht="45.6" customHeight="1">
      <c r="A71" s="214"/>
      <c r="B71" s="226" t="s">
        <v>766</v>
      </c>
      <c r="C71" s="153">
        <v>320.39999999999998</v>
      </c>
      <c r="D71" s="163"/>
      <c r="E71" s="490">
        <v>28020686</v>
      </c>
      <c r="F71" s="490">
        <v>14642535</v>
      </c>
      <c r="G71" s="618">
        <v>76699063</v>
      </c>
      <c r="H71" s="168"/>
      <c r="I71" s="168"/>
    </row>
    <row r="72" spans="1:9" s="53" customFormat="1" ht="36.75" customHeight="1">
      <c r="A72" s="214"/>
      <c r="B72" s="219" t="s">
        <v>171</v>
      </c>
      <c r="C72" s="153">
        <v>320.5</v>
      </c>
      <c r="D72" s="163"/>
      <c r="E72" s="490"/>
      <c r="F72" s="490"/>
      <c r="G72" s="168"/>
      <c r="H72" s="168"/>
      <c r="I72" s="168"/>
    </row>
    <row r="73" spans="1:9" s="53" customFormat="1" ht="36.75" customHeight="1">
      <c r="A73" s="214"/>
      <c r="B73" s="219" t="s">
        <v>273</v>
      </c>
      <c r="C73" s="153">
        <v>320.60000000000002</v>
      </c>
      <c r="D73" s="163"/>
      <c r="E73" s="490"/>
      <c r="F73" s="490"/>
      <c r="G73" s="168"/>
      <c r="H73" s="168"/>
      <c r="I73" s="168"/>
    </row>
    <row r="74" spans="1:9" s="53" customFormat="1" ht="36.75" customHeight="1">
      <c r="A74" s="214"/>
      <c r="B74" s="164" t="s">
        <v>447</v>
      </c>
      <c r="C74" s="149">
        <v>300</v>
      </c>
      <c r="D74" s="155"/>
      <c r="E74" s="489">
        <v>164126792</v>
      </c>
      <c r="F74" s="489">
        <v>263411744</v>
      </c>
      <c r="G74" s="618">
        <v>228941172</v>
      </c>
      <c r="H74" s="615"/>
      <c r="I74" s="615"/>
    </row>
    <row r="75" spans="1:9" s="53" customFormat="1" ht="56.25" customHeight="1">
      <c r="A75" s="215" t="s">
        <v>323</v>
      </c>
      <c r="B75" s="216" t="s">
        <v>448</v>
      </c>
      <c r="C75" s="155">
        <v>400</v>
      </c>
      <c r="D75" s="155"/>
      <c r="E75" s="489">
        <v>60255582134</v>
      </c>
      <c r="F75" s="489">
        <v>61578006755</v>
      </c>
      <c r="G75" s="615">
        <v>65070017350</v>
      </c>
      <c r="H75" s="615"/>
      <c r="I75" s="615"/>
    </row>
    <row r="76" spans="1:9" s="53" customFormat="1" ht="36.75" customHeight="1">
      <c r="A76" s="215" t="s">
        <v>280</v>
      </c>
      <c r="B76" s="216" t="s">
        <v>449</v>
      </c>
      <c r="C76" s="160" t="s">
        <v>450</v>
      </c>
      <c r="D76" s="163"/>
      <c r="E76" s="489">
        <v>56000000000</v>
      </c>
      <c r="F76" s="489">
        <v>56000000000</v>
      </c>
      <c r="G76" s="615">
        <v>56000000000</v>
      </c>
      <c r="H76" s="615"/>
      <c r="I76" s="615"/>
    </row>
    <row r="77" spans="1:9" s="158" customFormat="1" ht="36.75" customHeight="1">
      <c r="A77" s="227" t="s">
        <v>451</v>
      </c>
      <c r="B77" s="228" t="s">
        <v>626</v>
      </c>
      <c r="C77" s="152">
        <v>412</v>
      </c>
      <c r="D77" s="207"/>
      <c r="E77" s="493">
        <v>56000000000</v>
      </c>
      <c r="F77" s="493">
        <v>56000000000</v>
      </c>
      <c r="G77" s="617">
        <v>56000000000</v>
      </c>
      <c r="H77" s="617"/>
      <c r="I77" s="617"/>
    </row>
    <row r="78" spans="1:9" s="158" customFormat="1" ht="36.75" customHeight="1">
      <c r="A78" s="227" t="s">
        <v>452</v>
      </c>
      <c r="B78" s="228" t="s">
        <v>627</v>
      </c>
      <c r="C78" s="152">
        <v>413</v>
      </c>
      <c r="D78" s="207"/>
      <c r="E78" s="493"/>
      <c r="F78" s="493"/>
      <c r="G78" s="617"/>
      <c r="H78" s="617"/>
      <c r="I78" s="617"/>
    </row>
    <row r="79" spans="1:9" s="158" customFormat="1" ht="36.75" customHeight="1">
      <c r="A79" s="229" t="s">
        <v>281</v>
      </c>
      <c r="B79" s="216" t="s">
        <v>453</v>
      </c>
      <c r="C79" s="160" t="s">
        <v>454</v>
      </c>
      <c r="D79" s="202"/>
      <c r="E79" s="495">
        <v>808056200</v>
      </c>
      <c r="F79" s="489">
        <v>808056200</v>
      </c>
      <c r="G79" s="615">
        <v>808056200</v>
      </c>
      <c r="H79" s="615"/>
      <c r="I79" s="615"/>
    </row>
    <row r="80" spans="1:9" s="158" customFormat="1" ht="36.75" customHeight="1">
      <c r="A80" s="229" t="s">
        <v>282</v>
      </c>
      <c r="B80" s="230" t="s">
        <v>455</v>
      </c>
      <c r="C80" s="160" t="s">
        <v>456</v>
      </c>
      <c r="D80" s="202"/>
      <c r="E80" s="489">
        <v>3447525934</v>
      </c>
      <c r="F80" s="489">
        <v>4769950555</v>
      </c>
      <c r="G80" s="615">
        <v>8261961150</v>
      </c>
      <c r="H80" s="615"/>
      <c r="I80" s="615"/>
    </row>
    <row r="81" spans="1:9" s="158" customFormat="1" ht="68.25" customHeight="1">
      <c r="A81" s="215" t="s">
        <v>457</v>
      </c>
      <c r="B81" s="216" t="s">
        <v>458</v>
      </c>
      <c r="C81" s="160" t="s">
        <v>459</v>
      </c>
      <c r="D81" s="202"/>
      <c r="E81" s="657">
        <v>10759.92</v>
      </c>
      <c r="F81" s="496">
        <v>10996.07</v>
      </c>
      <c r="G81" s="619">
        <v>11619.64</v>
      </c>
      <c r="H81" s="619"/>
      <c r="I81" s="619"/>
    </row>
    <row r="82" spans="1:9" s="158" customFormat="1" ht="37.5" customHeight="1">
      <c r="A82" s="215" t="s">
        <v>460</v>
      </c>
      <c r="B82" s="216" t="s">
        <v>461</v>
      </c>
      <c r="C82" s="160" t="s">
        <v>462</v>
      </c>
      <c r="D82" s="202"/>
      <c r="E82" s="490"/>
      <c r="F82" s="490"/>
      <c r="G82" s="168"/>
      <c r="H82" s="168"/>
      <c r="I82" s="168"/>
    </row>
    <row r="83" spans="1:9" s="158" customFormat="1" ht="36.75" customHeight="1">
      <c r="A83" s="229" t="s">
        <v>280</v>
      </c>
      <c r="B83" s="216" t="s">
        <v>463</v>
      </c>
      <c r="C83" s="160" t="s">
        <v>464</v>
      </c>
      <c r="D83" s="202"/>
      <c r="E83" s="490"/>
      <c r="F83" s="490"/>
      <c r="G83" s="168"/>
      <c r="H83" s="168"/>
      <c r="I83" s="168"/>
    </row>
    <row r="84" spans="1:9" s="158" customFormat="1" ht="53.25" customHeight="1">
      <c r="A84" s="229" t="s">
        <v>281</v>
      </c>
      <c r="B84" s="216" t="s">
        <v>465</v>
      </c>
      <c r="C84" s="160" t="s">
        <v>466</v>
      </c>
      <c r="D84" s="202"/>
      <c r="E84" s="490"/>
      <c r="F84" s="490"/>
      <c r="G84" s="168"/>
      <c r="H84" s="168"/>
      <c r="I84" s="168"/>
    </row>
    <row r="85" spans="1:9" s="53" customFormat="1">
      <c r="A85" s="510"/>
      <c r="B85" s="165"/>
      <c r="C85" s="167"/>
      <c r="D85" s="167"/>
      <c r="E85" s="169"/>
      <c r="F85" s="168"/>
      <c r="G85" s="168"/>
      <c r="H85" s="168"/>
      <c r="I85" s="168"/>
    </row>
    <row r="86" spans="1:9" s="53" customFormat="1" ht="12.75" customHeight="1">
      <c r="A86" s="694" t="s">
        <v>467</v>
      </c>
      <c r="B86" s="694"/>
      <c r="C86" s="694"/>
      <c r="D86" s="694"/>
      <c r="E86" s="694"/>
      <c r="F86" s="694"/>
      <c r="G86" s="612"/>
      <c r="H86" s="612"/>
      <c r="I86" s="612"/>
    </row>
    <row r="87" spans="1:9" s="53" customFormat="1">
      <c r="A87" s="510"/>
      <c r="B87" s="447"/>
      <c r="C87" s="167"/>
      <c r="D87" s="167"/>
      <c r="E87" s="167"/>
      <c r="F87" s="145" t="s">
        <v>468</v>
      </c>
      <c r="G87" s="145"/>
      <c r="H87" s="145"/>
      <c r="I87" s="145"/>
    </row>
    <row r="88" spans="1:9" s="53" customFormat="1" ht="36.75" customHeight="1">
      <c r="A88" s="506" t="s">
        <v>379</v>
      </c>
      <c r="B88" s="507" t="s">
        <v>284</v>
      </c>
      <c r="C88" s="506" t="s">
        <v>380</v>
      </c>
      <c r="D88" s="506" t="s">
        <v>381</v>
      </c>
      <c r="E88" s="198" t="s">
        <v>287</v>
      </c>
      <c r="F88" s="198" t="s">
        <v>657</v>
      </c>
      <c r="G88" s="613"/>
      <c r="H88" s="613"/>
      <c r="I88" s="613"/>
    </row>
    <row r="89" spans="1:9" s="53" customFormat="1" ht="36.75" customHeight="1">
      <c r="A89" s="231" t="s">
        <v>280</v>
      </c>
      <c r="B89" s="199" t="s">
        <v>469</v>
      </c>
      <c r="C89" s="210" t="s">
        <v>470</v>
      </c>
      <c r="D89" s="506"/>
      <c r="E89" s="198"/>
      <c r="F89" s="480"/>
      <c r="G89" s="620"/>
      <c r="H89" s="620"/>
      <c r="I89" s="620"/>
    </row>
    <row r="90" spans="1:9" s="53" customFormat="1" ht="36.75" customHeight="1">
      <c r="A90" s="229" t="s">
        <v>281</v>
      </c>
      <c r="B90" s="216" t="s">
        <v>471</v>
      </c>
      <c r="C90" s="160" t="s">
        <v>472</v>
      </c>
      <c r="D90" s="163"/>
      <c r="E90" s="481"/>
      <c r="F90" s="481"/>
      <c r="G90" s="621"/>
      <c r="H90" s="621"/>
      <c r="I90" s="621"/>
    </row>
    <row r="91" spans="1:9" s="53" customFormat="1" ht="36.75" customHeight="1">
      <c r="A91" s="229" t="s">
        <v>282</v>
      </c>
      <c r="B91" s="216" t="s">
        <v>473</v>
      </c>
      <c r="C91" s="160" t="s">
        <v>474</v>
      </c>
      <c r="D91" s="163"/>
      <c r="E91" s="481"/>
      <c r="F91" s="481"/>
      <c r="G91" s="621"/>
      <c r="H91" s="621"/>
      <c r="I91" s="621"/>
    </row>
    <row r="92" spans="1:9" s="53" customFormat="1" ht="36" customHeight="1">
      <c r="A92" s="229" t="s">
        <v>419</v>
      </c>
      <c r="B92" s="216" t="s">
        <v>614</v>
      </c>
      <c r="C92" s="160" t="s">
        <v>475</v>
      </c>
      <c r="D92" s="163"/>
      <c r="E92" s="482">
        <v>5600000</v>
      </c>
      <c r="F92" s="482">
        <v>5600000</v>
      </c>
      <c r="G92" s="622"/>
      <c r="H92" s="622"/>
      <c r="I92" s="622"/>
    </row>
    <row r="93" spans="1:9" s="53" customFormat="1">
      <c r="A93" s="510"/>
      <c r="B93" s="165"/>
      <c r="C93" s="167"/>
      <c r="D93" s="167"/>
      <c r="E93" s="232"/>
      <c r="F93" s="232"/>
      <c r="G93" s="232"/>
      <c r="H93" s="232"/>
      <c r="I93" s="232"/>
    </row>
    <row r="94" spans="1:9" s="53" customFormat="1">
      <c r="A94" s="510"/>
      <c r="B94" s="165"/>
      <c r="C94" s="167"/>
      <c r="D94" s="167"/>
      <c r="E94" s="232"/>
      <c r="F94" s="232"/>
      <c r="G94" s="232"/>
      <c r="H94" s="232"/>
      <c r="I94" s="232"/>
    </row>
    <row r="95" spans="1:9" s="53" customFormat="1" ht="42" customHeight="1">
      <c r="A95" s="689" t="s">
        <v>975</v>
      </c>
      <c r="B95" s="689"/>
      <c r="C95" s="688" t="s">
        <v>982</v>
      </c>
      <c r="D95" s="697" t="s">
        <v>978</v>
      </c>
      <c r="E95" s="697"/>
      <c r="F95" s="688" t="s">
        <v>977</v>
      </c>
      <c r="G95" s="605"/>
      <c r="H95" s="605"/>
      <c r="I95" s="605"/>
    </row>
    <row r="96" spans="1:9" ht="15" customHeight="1">
      <c r="A96" s="519"/>
      <c r="B96" s="519"/>
      <c r="C96" s="688"/>
      <c r="D96" s="520"/>
      <c r="E96" s="520"/>
      <c r="F96" s="688"/>
      <c r="G96" s="605"/>
      <c r="H96" s="605"/>
      <c r="I96" s="605"/>
    </row>
    <row r="97" spans="1:9" ht="21" customHeight="1">
      <c r="A97" s="178"/>
      <c r="B97" s="504"/>
      <c r="C97" s="179"/>
      <c r="D97" s="233"/>
      <c r="E97" s="232"/>
      <c r="F97" s="111"/>
      <c r="G97" s="111"/>
      <c r="H97" s="111"/>
      <c r="I97" s="111"/>
    </row>
    <row r="98" spans="1:9" ht="21" customHeight="1">
      <c r="A98" s="178"/>
      <c r="B98" s="509"/>
      <c r="C98" s="179"/>
      <c r="D98" s="140"/>
      <c r="E98" s="140"/>
      <c r="F98" s="191"/>
      <c r="G98" s="191"/>
      <c r="H98" s="191"/>
      <c r="I98" s="191"/>
    </row>
    <row r="99" spans="1:9" ht="21" customHeight="1">
      <c r="A99" s="178"/>
      <c r="B99" s="509"/>
      <c r="C99" s="179"/>
      <c r="D99" s="140"/>
      <c r="E99" s="140"/>
      <c r="F99" s="191"/>
      <c r="G99" s="191"/>
      <c r="H99" s="191"/>
      <c r="I99" s="191"/>
    </row>
    <row r="100" spans="1:9" ht="21" customHeight="1">
      <c r="A100" s="178"/>
      <c r="B100" s="509"/>
      <c r="C100" s="179"/>
      <c r="D100" s="140"/>
      <c r="E100" s="140"/>
      <c r="F100" s="191"/>
      <c r="G100" s="191"/>
      <c r="H100" s="191"/>
      <c r="I100" s="191"/>
    </row>
    <row r="101" spans="1:9" ht="12.75" customHeight="1">
      <c r="A101" s="509"/>
      <c r="B101" s="509"/>
      <c r="C101" s="234"/>
      <c r="D101" s="140"/>
      <c r="E101" s="140"/>
      <c r="F101" s="191"/>
      <c r="G101" s="191"/>
      <c r="H101" s="191"/>
      <c r="I101" s="191"/>
    </row>
    <row r="102" spans="1:9" ht="16.5" customHeight="1">
      <c r="A102" s="192"/>
      <c r="B102" s="192"/>
      <c r="C102" s="235"/>
      <c r="D102" s="236"/>
      <c r="E102" s="236"/>
      <c r="F102" s="191"/>
      <c r="G102" s="191"/>
      <c r="H102" s="191"/>
      <c r="I102" s="191"/>
    </row>
    <row r="103" spans="1:9">
      <c r="A103" s="183"/>
      <c r="B103" s="184"/>
      <c r="C103" s="235"/>
      <c r="D103" s="236"/>
      <c r="E103" s="236"/>
      <c r="F103" s="236"/>
      <c r="G103" s="236"/>
      <c r="H103" s="236"/>
      <c r="I103" s="236"/>
    </row>
    <row r="104" spans="1:9">
      <c r="A104" s="171"/>
      <c r="B104" s="171"/>
      <c r="C104" s="237"/>
      <c r="D104" s="183"/>
      <c r="E104" s="171"/>
      <c r="F104" s="171"/>
      <c r="G104" s="171"/>
      <c r="H104" s="171"/>
      <c r="I104" s="171"/>
    </row>
    <row r="105" spans="1:9">
      <c r="A105" s="181"/>
      <c r="B105" s="181"/>
      <c r="C105" s="166"/>
      <c r="D105" s="189"/>
      <c r="E105" s="115"/>
      <c r="F105" s="115"/>
      <c r="G105" s="115"/>
      <c r="H105" s="115"/>
      <c r="I105" s="115"/>
    </row>
    <row r="106" spans="1:9">
      <c r="A106" s="175"/>
      <c r="B106" s="175"/>
      <c r="C106" s="193"/>
      <c r="D106" s="140"/>
      <c r="E106" s="138"/>
      <c r="F106" s="138"/>
      <c r="G106" s="138"/>
      <c r="H106" s="138"/>
      <c r="I106" s="138"/>
    </row>
    <row r="107" spans="1:9">
      <c r="A107" s="504"/>
      <c r="B107" s="183"/>
      <c r="C107" s="695"/>
      <c r="D107" s="695"/>
      <c r="E107" s="695"/>
      <c r="F107" s="695"/>
      <c r="G107" s="606"/>
      <c r="H107" s="606"/>
      <c r="I107" s="606"/>
    </row>
  </sheetData>
  <mergeCells count="14">
    <mergeCell ref="C107:F107"/>
    <mergeCell ref="C6:F6"/>
    <mergeCell ref="C7:F7"/>
    <mergeCell ref="C8:F8"/>
    <mergeCell ref="C10:F10"/>
    <mergeCell ref="C95:C96"/>
    <mergeCell ref="D95:E95"/>
    <mergeCell ref="F95:F96"/>
    <mergeCell ref="A95:B95"/>
    <mergeCell ref="A1:F1"/>
    <mergeCell ref="A2:F2"/>
    <mergeCell ref="A3:F3"/>
    <mergeCell ref="A4:F4"/>
    <mergeCell ref="A86:F8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92" hidden="1" customWidth="1"/>
    <col min="3" max="3" width="9.140625" style="392"/>
    <col min="4" max="4" width="3.42578125" style="392" customWidth="1"/>
    <col min="5" max="5" width="46.140625" style="392" customWidth="1"/>
    <col min="6" max="6" width="52.28515625" style="392" customWidth="1"/>
    <col min="7" max="8" width="32.5703125" style="392" customWidth="1"/>
    <col min="9" max="9" width="12.7109375" style="392" bestFit="1" customWidth="1"/>
    <col min="10" max="10" width="9.140625" style="392"/>
    <col min="11" max="11" width="19" style="392" bestFit="1" customWidth="1"/>
    <col min="12" max="12" width="18.5703125" style="392" bestFit="1" customWidth="1"/>
    <col min="13" max="16384" width="9.140625" style="392"/>
  </cols>
  <sheetData>
    <row r="1" spans="3:12" ht="30.75" customHeight="1">
      <c r="C1" s="699" t="s">
        <v>937</v>
      </c>
      <c r="D1" s="699"/>
      <c r="E1" s="699"/>
      <c r="F1" s="699"/>
      <c r="G1" s="699"/>
      <c r="H1" s="699"/>
      <c r="I1" s="391"/>
      <c r="J1" s="391"/>
      <c r="K1" s="391"/>
    </row>
    <row r="2" spans="3:12" ht="40.5" customHeight="1">
      <c r="C2" s="700" t="s">
        <v>476</v>
      </c>
      <c r="D2" s="700"/>
      <c r="E2" s="700"/>
      <c r="F2" s="700"/>
      <c r="G2" s="700"/>
      <c r="H2" s="700"/>
      <c r="I2" s="391"/>
      <c r="J2" s="391"/>
      <c r="K2" s="391"/>
    </row>
    <row r="3" spans="3:12">
      <c r="H3" s="393"/>
    </row>
    <row r="4" spans="3:12" ht="29.25" customHeight="1">
      <c r="C4" s="701" t="s">
        <v>477</v>
      </c>
      <c r="D4" s="701"/>
      <c r="E4" s="701"/>
      <c r="F4" s="701"/>
      <c r="G4" s="701"/>
      <c r="H4" s="701"/>
      <c r="I4" s="394"/>
      <c r="J4" s="394"/>
      <c r="K4" s="394"/>
    </row>
    <row r="5" spans="3:12" s="396" customFormat="1" ht="18" customHeight="1">
      <c r="C5" s="702" t="str">
        <f>'NGAY THANG'!C21</f>
        <v>Tại ngày 30 tháng 06 năm 2026 - As at 30 June 2026</v>
      </c>
      <c r="D5" s="702"/>
      <c r="E5" s="702"/>
      <c r="F5" s="702"/>
      <c r="G5" s="702"/>
      <c r="H5" s="702"/>
      <c r="I5" s="395"/>
      <c r="J5" s="395"/>
      <c r="K5" s="395"/>
    </row>
    <row r="6" spans="3:12">
      <c r="C6" s="397"/>
      <c r="D6" s="397"/>
      <c r="E6" s="398"/>
      <c r="F6" s="398"/>
      <c r="G6" s="399"/>
      <c r="H6" s="399"/>
      <c r="I6" s="398"/>
      <c r="J6" s="398"/>
      <c r="K6" s="398"/>
    </row>
    <row r="7" spans="3:12" s="402" customFormat="1" ht="32.25" customHeight="1">
      <c r="C7" s="99" t="s">
        <v>280</v>
      </c>
      <c r="D7" s="400"/>
      <c r="E7" s="401" t="s">
        <v>938</v>
      </c>
      <c r="F7" s="703" t="s">
        <v>939</v>
      </c>
      <c r="G7" s="703"/>
      <c r="H7" s="703"/>
      <c r="I7" s="73"/>
      <c r="J7" s="73"/>
      <c r="K7" s="73"/>
    </row>
    <row r="8" spans="3:12" s="402" customFormat="1" ht="32.25" customHeight="1">
      <c r="C8" s="99" t="s">
        <v>281</v>
      </c>
      <c r="D8" s="400"/>
      <c r="E8" s="401" t="s">
        <v>940</v>
      </c>
      <c r="F8" s="698" t="s">
        <v>941</v>
      </c>
      <c r="G8" s="698"/>
      <c r="H8" s="698"/>
      <c r="I8" s="73"/>
      <c r="J8" s="73"/>
      <c r="K8" s="73"/>
    </row>
    <row r="9" spans="3:12" s="402" customFormat="1" ht="32.25" customHeight="1">
      <c r="C9" s="99" t="s">
        <v>282</v>
      </c>
      <c r="D9" s="400"/>
      <c r="E9" s="401" t="s">
        <v>942</v>
      </c>
      <c r="F9" s="706" t="s">
        <v>943</v>
      </c>
      <c r="G9" s="706"/>
      <c r="H9" s="706"/>
      <c r="I9" s="73"/>
      <c r="J9" s="73"/>
      <c r="K9" s="73"/>
    </row>
    <row r="10" spans="3:12" s="402" customFormat="1" ht="32.25" customHeight="1">
      <c r="C10" s="100">
        <v>4</v>
      </c>
      <c r="D10" s="400"/>
      <c r="E10" s="403" t="s">
        <v>944</v>
      </c>
      <c r="F10" s="404" t="str">
        <f>'NGAY THANG'!C20</f>
        <v>Ngày 15 tháng 07 năm 2026
15/07/2026</v>
      </c>
      <c r="G10" s="404"/>
      <c r="H10" s="404"/>
      <c r="I10" s="73"/>
      <c r="J10" s="73"/>
      <c r="K10" s="73"/>
    </row>
    <row r="11" spans="3:12">
      <c r="C11" s="400"/>
      <c r="D11" s="400"/>
      <c r="E11" s="74"/>
      <c r="F11" s="74"/>
      <c r="G11" s="74"/>
      <c r="H11" s="405" t="s">
        <v>503</v>
      </c>
      <c r="I11" s="74"/>
      <c r="J11" s="74"/>
      <c r="K11" s="74"/>
    </row>
    <row r="12" spans="3:12" ht="33.75" customHeight="1">
      <c r="C12" s="406" t="s">
        <v>478</v>
      </c>
      <c r="D12" s="707" t="s">
        <v>479</v>
      </c>
      <c r="E12" s="708"/>
      <c r="F12" s="709"/>
      <c r="G12" s="407" t="s">
        <v>480</v>
      </c>
      <c r="H12" s="407" t="s">
        <v>481</v>
      </c>
      <c r="I12" s="408"/>
      <c r="J12" s="408"/>
      <c r="K12" s="408"/>
    </row>
    <row r="13" spans="3:12" ht="33" customHeight="1">
      <c r="C13" s="423" t="s">
        <v>59</v>
      </c>
      <c r="D13" s="710" t="s">
        <v>945</v>
      </c>
      <c r="E13" s="711"/>
      <c r="F13" s="711"/>
      <c r="G13" s="711"/>
      <c r="H13" s="712"/>
      <c r="I13" s="74"/>
      <c r="J13" s="74"/>
      <c r="K13" s="74"/>
    </row>
    <row r="14" spans="3:12" ht="33" customHeight="1">
      <c r="C14" s="422">
        <v>1</v>
      </c>
      <c r="D14" s="713" t="s">
        <v>946</v>
      </c>
      <c r="E14" s="714"/>
      <c r="F14" s="715"/>
      <c r="G14" s="409"/>
      <c r="H14" s="409"/>
      <c r="I14" s="74"/>
      <c r="J14" s="74"/>
      <c r="K14" s="74"/>
    </row>
    <row r="15" spans="3:12" ht="20.25" customHeight="1">
      <c r="C15" s="422">
        <v>1.1000000000000001</v>
      </c>
      <c r="D15" s="410"/>
      <c r="E15" s="704" t="s">
        <v>483</v>
      </c>
      <c r="F15" s="705"/>
      <c r="G15" s="75">
        <f>H19</f>
        <v>255443666060</v>
      </c>
      <c r="H15" s="75">
        <v>275746452655</v>
      </c>
      <c r="I15" s="74"/>
      <c r="J15" s="74"/>
      <c r="K15" s="76"/>
      <c r="L15" s="411"/>
    </row>
    <row r="16" spans="3:12" ht="20.25" customHeight="1">
      <c r="C16" s="422">
        <v>1.2</v>
      </c>
      <c r="D16" s="410"/>
      <c r="E16" s="704" t="s">
        <v>484</v>
      </c>
      <c r="F16" s="705"/>
      <c r="G16" s="75">
        <f>H20</f>
        <v>1627029720</v>
      </c>
      <c r="H16" s="75">
        <v>1756346832</v>
      </c>
      <c r="I16" s="421"/>
      <c r="J16" s="74"/>
      <c r="K16" s="76"/>
      <c r="L16" s="411"/>
    </row>
    <row r="17" spans="3:12" ht="20.25" customHeight="1">
      <c r="C17" s="422">
        <v>1.3</v>
      </c>
      <c r="D17" s="410"/>
      <c r="E17" s="704" t="s">
        <v>485</v>
      </c>
      <c r="F17" s="705"/>
      <c r="G17" s="77">
        <f>H21</f>
        <v>16270.29</v>
      </c>
      <c r="H17" s="77">
        <v>17563.46</v>
      </c>
      <c r="I17" s="74"/>
      <c r="J17" s="74"/>
      <c r="K17" s="76"/>
      <c r="L17" s="411"/>
    </row>
    <row r="18" spans="3:12" ht="33" customHeight="1">
      <c r="C18" s="422">
        <v>2</v>
      </c>
      <c r="D18" s="713" t="s">
        <v>947</v>
      </c>
      <c r="E18" s="714"/>
      <c r="F18" s="715"/>
      <c r="G18" s="412"/>
      <c r="H18" s="412"/>
      <c r="K18" s="76"/>
      <c r="L18" s="411"/>
    </row>
    <row r="19" spans="3:12" ht="20.25" customHeight="1">
      <c r="C19" s="422">
        <v>2.1</v>
      </c>
      <c r="D19" s="410"/>
      <c r="E19" s="704" t="s">
        <v>483</v>
      </c>
      <c r="F19" s="705"/>
      <c r="G19" s="116">
        <f>BCTaiSan_06134!D65</f>
        <v>60255582134</v>
      </c>
      <c r="H19" s="116">
        <v>255443666060</v>
      </c>
      <c r="I19" s="74"/>
      <c r="J19" s="74"/>
      <c r="K19" s="76"/>
      <c r="L19" s="411"/>
    </row>
    <row r="20" spans="3:12" ht="20.25" customHeight="1">
      <c r="C20" s="422">
        <v>2.2000000000000002</v>
      </c>
      <c r="D20" s="410"/>
      <c r="E20" s="704" t="s">
        <v>484</v>
      </c>
      <c r="F20" s="705"/>
      <c r="G20" s="75">
        <f>ROUNDDOWN(G19/BCTinhHinhTaiChinh_06105!E92*100000,0)</f>
        <v>1075992538</v>
      </c>
      <c r="H20" s="75">
        <v>1627029720</v>
      </c>
      <c r="I20" s="74"/>
      <c r="J20" s="74"/>
      <c r="K20" s="76"/>
      <c r="L20" s="411"/>
    </row>
    <row r="21" spans="3:12" ht="20.25" customHeight="1">
      <c r="C21" s="422">
        <v>2.2999999999999998</v>
      </c>
      <c r="D21" s="410"/>
      <c r="E21" s="704" t="s">
        <v>485</v>
      </c>
      <c r="F21" s="705"/>
      <c r="G21" s="117">
        <f>ROUNDDOWN(G19/BCTinhHinhTaiChinh_06105!E92,2)</f>
        <v>10759.92</v>
      </c>
      <c r="H21" s="117">
        <v>16270.29</v>
      </c>
      <c r="I21" s="74"/>
      <c r="J21" s="74"/>
      <c r="K21" s="76"/>
      <c r="L21" s="411"/>
    </row>
    <row r="22" spans="3:12" ht="32.25" customHeight="1">
      <c r="C22" s="422">
        <v>3</v>
      </c>
      <c r="D22" s="713" t="s">
        <v>955</v>
      </c>
      <c r="E22" s="714"/>
      <c r="F22" s="715"/>
      <c r="G22" s="425">
        <f>G19-G15</f>
        <v>-195188083926</v>
      </c>
      <c r="H22" s="349">
        <v>-20302786595</v>
      </c>
      <c r="K22" s="76"/>
      <c r="L22" s="411"/>
    </row>
    <row r="23" spans="3:12" ht="45" customHeight="1">
      <c r="C23" s="422">
        <v>3.1</v>
      </c>
      <c r="D23" s="413"/>
      <c r="E23" s="716" t="s">
        <v>954</v>
      </c>
      <c r="F23" s="717"/>
      <c r="G23" s="426">
        <f>B03_181!D16</f>
        <v>-1322424621</v>
      </c>
      <c r="H23" s="349">
        <v>-20302786595</v>
      </c>
      <c r="K23" s="76"/>
      <c r="L23" s="411"/>
    </row>
    <row r="24" spans="3:12" ht="35.25" customHeight="1">
      <c r="C24" s="422">
        <v>3.2</v>
      </c>
      <c r="D24" s="410"/>
      <c r="E24" s="722" t="s">
        <v>763</v>
      </c>
      <c r="F24" s="723"/>
      <c r="G24" s="426">
        <f>G22-G23</f>
        <v>-193865659305</v>
      </c>
      <c r="H24" s="118">
        <v>0</v>
      </c>
      <c r="K24" s="76"/>
      <c r="L24" s="411"/>
    </row>
    <row r="25" spans="3:12" ht="35.25" customHeight="1">
      <c r="C25" s="422">
        <v>3.3</v>
      </c>
      <c r="D25" s="410"/>
      <c r="E25" s="722" t="s">
        <v>486</v>
      </c>
      <c r="F25" s="723"/>
      <c r="G25" s="426">
        <v>0</v>
      </c>
      <c r="H25" s="118">
        <v>0</v>
      </c>
      <c r="K25" s="76"/>
      <c r="L25" s="411"/>
    </row>
    <row r="26" spans="3:12" ht="32.25" customHeight="1">
      <c r="C26" s="422">
        <v>4</v>
      </c>
      <c r="D26" s="713" t="s">
        <v>956</v>
      </c>
      <c r="E26" s="714"/>
      <c r="F26" s="714"/>
      <c r="G26" s="118">
        <f>G21-G17</f>
        <v>-5510.3700000000008</v>
      </c>
      <c r="H26" s="118">
        <v>-1293.1699999999983</v>
      </c>
      <c r="K26" s="76"/>
      <c r="L26" s="411"/>
    </row>
    <row r="27" spans="3:12" ht="32.25" customHeight="1">
      <c r="C27" s="422">
        <v>5</v>
      </c>
      <c r="D27" s="718" t="s">
        <v>957</v>
      </c>
      <c r="E27" s="719"/>
      <c r="F27" s="719"/>
      <c r="G27" s="414"/>
      <c r="H27" s="414"/>
      <c r="K27" s="76"/>
      <c r="L27" s="411"/>
    </row>
    <row r="28" spans="3:12" ht="18.75" customHeight="1">
      <c r="C28" s="422">
        <v>5.0999999999999996</v>
      </c>
      <c r="D28" s="410"/>
      <c r="E28" s="720" t="s">
        <v>487</v>
      </c>
      <c r="F28" s="721"/>
      <c r="G28" s="445">
        <v>347973766203</v>
      </c>
      <c r="H28" s="75">
        <v>347973766203</v>
      </c>
      <c r="K28" s="76"/>
      <c r="L28" s="411"/>
    </row>
    <row r="29" spans="3:12" ht="18.75" customHeight="1">
      <c r="C29" s="422">
        <v>5.2</v>
      </c>
      <c r="D29" s="410"/>
      <c r="E29" s="720" t="s">
        <v>488</v>
      </c>
      <c r="F29" s="721"/>
      <c r="G29" s="445">
        <v>137053702659</v>
      </c>
      <c r="H29" s="75">
        <v>254350640555</v>
      </c>
      <c r="K29" s="76"/>
      <c r="L29" s="411"/>
    </row>
    <row r="30" spans="3:12" ht="27" customHeight="1">
      <c r="C30" s="422">
        <v>6</v>
      </c>
      <c r="D30" s="724" t="s">
        <v>958</v>
      </c>
      <c r="E30" s="725"/>
      <c r="F30" s="726"/>
      <c r="G30" s="424"/>
      <c r="H30" s="424"/>
      <c r="K30" s="76"/>
      <c r="L30" s="411"/>
    </row>
    <row r="31" spans="3:12" ht="18.75" customHeight="1">
      <c r="C31" s="422">
        <v>6.1</v>
      </c>
      <c r="D31" s="410"/>
      <c r="E31" s="720" t="s">
        <v>959</v>
      </c>
      <c r="F31" s="721"/>
      <c r="G31" s="75"/>
      <c r="H31" s="75"/>
      <c r="K31" s="76"/>
      <c r="L31" s="411"/>
    </row>
    <row r="32" spans="3:12" ht="18.75" customHeight="1">
      <c r="C32" s="422">
        <v>6.2</v>
      </c>
      <c r="D32" s="410"/>
      <c r="E32" s="720" t="s">
        <v>960</v>
      </c>
      <c r="F32" s="721"/>
      <c r="G32" s="75"/>
      <c r="H32" s="75"/>
      <c r="K32" s="76"/>
      <c r="L32" s="411"/>
    </row>
    <row r="33" spans="3:12" ht="18.75" customHeight="1">
      <c r="C33" s="422">
        <v>6.3</v>
      </c>
      <c r="D33" s="410"/>
      <c r="E33" s="720" t="s">
        <v>961</v>
      </c>
      <c r="F33" s="721"/>
      <c r="G33" s="75"/>
      <c r="H33" s="75"/>
      <c r="K33" s="76"/>
      <c r="L33" s="411"/>
    </row>
    <row r="34" spans="3:12" ht="50.25" customHeight="1">
      <c r="C34" s="423" t="s">
        <v>87</v>
      </c>
      <c r="D34" s="727" t="s">
        <v>962</v>
      </c>
      <c r="E34" s="728"/>
      <c r="F34" s="728"/>
      <c r="G34" s="415"/>
      <c r="H34" s="415"/>
      <c r="K34" s="76"/>
      <c r="L34" s="411"/>
    </row>
    <row r="35" spans="3:12" ht="31.5" customHeight="1">
      <c r="C35" s="422">
        <v>1</v>
      </c>
      <c r="D35" s="713" t="s">
        <v>948</v>
      </c>
      <c r="E35" s="714"/>
      <c r="F35" s="715"/>
      <c r="G35" s="78">
        <f>H36</f>
        <v>19000</v>
      </c>
      <c r="H35" s="78">
        <v>17500</v>
      </c>
      <c r="K35" s="76"/>
      <c r="L35" s="411"/>
    </row>
    <row r="36" spans="3:12" ht="31.5" customHeight="1">
      <c r="C36" s="422">
        <v>2</v>
      </c>
      <c r="D36" s="713" t="s">
        <v>949</v>
      </c>
      <c r="E36" s="714"/>
      <c r="F36" s="715"/>
      <c r="G36" s="78">
        <v>14050</v>
      </c>
      <c r="H36" s="78">
        <v>19000</v>
      </c>
      <c r="K36" s="76"/>
      <c r="L36" s="411"/>
    </row>
    <row r="37" spans="3:12" ht="30.75" customHeight="1">
      <c r="C37" s="422">
        <v>3</v>
      </c>
      <c r="D37" s="713" t="s">
        <v>950</v>
      </c>
      <c r="E37" s="714"/>
      <c r="F37" s="715"/>
      <c r="G37" s="78">
        <f>G36-G35</f>
        <v>-4950</v>
      </c>
      <c r="H37" s="78">
        <v>1500</v>
      </c>
      <c r="K37" s="76"/>
      <c r="L37" s="411"/>
    </row>
    <row r="38" spans="3:12" ht="43.5" customHeight="1">
      <c r="C38" s="729">
        <v>4</v>
      </c>
      <c r="D38" s="713" t="s">
        <v>951</v>
      </c>
      <c r="E38" s="714"/>
      <c r="F38" s="714"/>
      <c r="G38" s="416"/>
      <c r="H38" s="416"/>
      <c r="K38" s="76"/>
      <c r="L38" s="411"/>
    </row>
    <row r="39" spans="3:12" ht="27.75" customHeight="1">
      <c r="C39" s="730"/>
      <c r="D39" s="410"/>
      <c r="E39" s="704" t="s">
        <v>490</v>
      </c>
      <c r="F39" s="705"/>
      <c r="G39" s="79">
        <f>G36-G21</f>
        <v>3290.08</v>
      </c>
      <c r="H39" s="79">
        <v>2729.7099999999991</v>
      </c>
      <c r="K39" s="76"/>
      <c r="L39" s="411"/>
    </row>
    <row r="40" spans="3:12" ht="32.25" customHeight="1">
      <c r="C40" s="731"/>
      <c r="D40" s="410"/>
      <c r="E40" s="704" t="s">
        <v>491</v>
      </c>
      <c r="F40" s="705"/>
      <c r="G40" s="80">
        <f>G39/G21</f>
        <v>0.30577179012483363</v>
      </c>
      <c r="H40" s="80">
        <v>0.16777267030888809</v>
      </c>
      <c r="I40" s="74"/>
      <c r="J40" s="74"/>
      <c r="K40" s="76"/>
      <c r="L40" s="411"/>
    </row>
    <row r="41" spans="3:12" ht="31.5" customHeight="1">
      <c r="C41" s="729">
        <v>5</v>
      </c>
      <c r="D41" s="713" t="s">
        <v>952</v>
      </c>
      <c r="E41" s="714"/>
      <c r="F41" s="714"/>
      <c r="G41" s="416"/>
      <c r="H41" s="416"/>
      <c r="I41" s="74"/>
      <c r="J41" s="74"/>
      <c r="K41" s="76"/>
      <c r="L41" s="411"/>
    </row>
    <row r="42" spans="3:12" ht="18.75" customHeight="1">
      <c r="C42" s="730"/>
      <c r="D42" s="410"/>
      <c r="E42" s="704" t="s">
        <v>487</v>
      </c>
      <c r="F42" s="705"/>
      <c r="G42" s="390">
        <v>23690</v>
      </c>
      <c r="H42" s="390">
        <v>23690</v>
      </c>
      <c r="I42" s="74"/>
      <c r="J42" s="74"/>
      <c r="K42" s="76"/>
      <c r="L42" s="411"/>
    </row>
    <row r="43" spans="3:12" ht="18.75" customHeight="1">
      <c r="C43" s="731"/>
      <c r="D43" s="410"/>
      <c r="E43" s="704" t="s">
        <v>488</v>
      </c>
      <c r="F43" s="705"/>
      <c r="G43" s="390">
        <v>11010</v>
      </c>
      <c r="H43" s="390">
        <v>16470</v>
      </c>
      <c r="I43" s="74"/>
      <c r="J43" s="74"/>
      <c r="K43" s="76"/>
      <c r="L43" s="411"/>
    </row>
    <row r="44" spans="3:12">
      <c r="C44" s="74"/>
      <c r="D44" s="74"/>
      <c r="E44" s="417"/>
      <c r="F44" s="417"/>
      <c r="G44" s="74"/>
      <c r="H44" s="74"/>
      <c r="I44" s="74"/>
      <c r="J44" s="74"/>
      <c r="K44" s="74"/>
    </row>
    <row r="45" spans="3:12" ht="0.75" customHeight="1">
      <c r="C45" s="81"/>
      <c r="D45" s="74"/>
      <c r="E45" s="417"/>
      <c r="F45" s="417"/>
      <c r="G45" s="74"/>
      <c r="H45" s="74"/>
      <c r="I45" s="74"/>
      <c r="J45" s="74"/>
      <c r="K45" s="74"/>
    </row>
    <row r="46" spans="3:12" s="402" customFormat="1" hidden="1">
      <c r="C46" s="418"/>
      <c r="D46" s="732"/>
      <c r="E46" s="732"/>
      <c r="F46" s="732"/>
      <c r="G46" s="732"/>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3" t="s">
        <v>664</v>
      </c>
      <c r="D58" s="97"/>
      <c r="E58" s="97"/>
      <c r="F58" s="94"/>
      <c r="G58" s="113" t="s">
        <v>377</v>
      </c>
      <c r="H58" s="97"/>
      <c r="I58" s="86"/>
      <c r="J58" s="93"/>
      <c r="K58" s="93"/>
    </row>
    <row r="59" spans="3:11" ht="15.75" customHeight="1">
      <c r="C59" s="114" t="s">
        <v>953</v>
      </c>
      <c r="D59" s="92"/>
      <c r="E59" s="92"/>
      <c r="F59" s="94"/>
      <c r="G59" s="115"/>
      <c r="H59" s="98"/>
      <c r="I59" s="86"/>
      <c r="J59" s="93"/>
      <c r="K59" s="93"/>
    </row>
    <row r="60" spans="3:11">
      <c r="C60" s="419" t="s">
        <v>661</v>
      </c>
      <c r="D60" s="420"/>
      <c r="E60" s="420"/>
      <c r="F60" s="393"/>
      <c r="G60" s="419"/>
      <c r="H60" s="420"/>
    </row>
  </sheetData>
  <mergeCells count="42">
    <mergeCell ref="C41:C43"/>
    <mergeCell ref="D41:F41"/>
    <mergeCell ref="E42:F42"/>
    <mergeCell ref="E43:F43"/>
    <mergeCell ref="D46:G46"/>
    <mergeCell ref="D34:F34"/>
    <mergeCell ref="D35:F35"/>
    <mergeCell ref="D36:F36"/>
    <mergeCell ref="D37:F37"/>
    <mergeCell ref="C38:C40"/>
    <mergeCell ref="D38:F38"/>
    <mergeCell ref="E39:F39"/>
    <mergeCell ref="E40:F40"/>
    <mergeCell ref="D22:F22"/>
    <mergeCell ref="E23:F23"/>
    <mergeCell ref="D27:F27"/>
    <mergeCell ref="E32:F32"/>
    <mergeCell ref="E33:F33"/>
    <mergeCell ref="E24:F24"/>
    <mergeCell ref="E25:F25"/>
    <mergeCell ref="D26:F26"/>
    <mergeCell ref="E28:F28"/>
    <mergeCell ref="E29:F29"/>
    <mergeCell ref="E31:F31"/>
    <mergeCell ref="D30:F30"/>
    <mergeCell ref="E21:F21"/>
    <mergeCell ref="F9:H9"/>
    <mergeCell ref="D12:F12"/>
    <mergeCell ref="D13:H13"/>
    <mergeCell ref="D14:F14"/>
    <mergeCell ref="E15:F15"/>
    <mergeCell ref="E16:F16"/>
    <mergeCell ref="E17:F17"/>
    <mergeCell ref="D18:F18"/>
    <mergeCell ref="E19:F19"/>
    <mergeCell ref="E20:F20"/>
    <mergeCell ref="F8:H8"/>
    <mergeCell ref="C1:H1"/>
    <mergeCell ref="C2:H2"/>
    <mergeCell ref="C4:H4"/>
    <mergeCell ref="C5:H5"/>
    <mergeCell ref="F7:H7"/>
  </mergeCells>
  <pageMargins left="0.35" right="0.24" top="0.35" bottom="0.15" header="0.3" footer="0.3"/>
  <pageSetup scale="55" fitToWidth="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showGridLines="0" view="pageBreakPreview" topLeftCell="B7" zoomScaleSheetLayoutView="100" workbookViewId="0">
      <selection activeCell="F9" sqref="F1:L1048576"/>
    </sheetView>
  </sheetViews>
  <sheetFormatPr defaultColWidth="9.140625" defaultRowHeight="15"/>
  <cols>
    <col min="1" max="1" width="7.7109375" style="239" customWidth="1"/>
    <col min="2" max="2" width="9.140625" style="239" customWidth="1"/>
    <col min="3" max="3" width="41" style="239" customWidth="1"/>
    <col min="4" max="4" width="33" style="239" customWidth="1"/>
    <col min="5" max="5" width="36.28515625" style="239" customWidth="1"/>
    <col min="6" max="16384" width="9.140625" style="239"/>
  </cols>
  <sheetData>
    <row r="1" spans="1:7" s="524" customFormat="1" ht="47.25" customHeight="1">
      <c r="A1" s="678" t="s">
        <v>633</v>
      </c>
      <c r="B1" s="678"/>
      <c r="C1" s="678"/>
      <c r="D1" s="678"/>
      <c r="E1" s="678"/>
    </row>
    <row r="2" spans="1:7" s="524" customFormat="1" ht="25.5" customHeight="1">
      <c r="A2" s="679" t="s">
        <v>634</v>
      </c>
      <c r="B2" s="679"/>
      <c r="C2" s="679"/>
      <c r="D2" s="679"/>
      <c r="E2" s="679"/>
    </row>
    <row r="3" spans="1:7" ht="34.9" customHeight="1">
      <c r="A3" s="680" t="s">
        <v>635</v>
      </c>
      <c r="B3" s="680"/>
      <c r="C3" s="680"/>
      <c r="D3" s="680"/>
      <c r="E3" s="680"/>
    </row>
    <row r="4" spans="1:7" ht="20.45" customHeight="1">
      <c r="A4" s="738" t="s">
        <v>1106</v>
      </c>
      <c r="B4" s="738"/>
      <c r="C4" s="738"/>
      <c r="D4" s="738"/>
      <c r="E4" s="738"/>
    </row>
    <row r="5" spans="1:7" ht="10.9" customHeight="1">
      <c r="A5" s="511"/>
      <c r="B5" s="511"/>
      <c r="C5" s="511"/>
      <c r="D5" s="511"/>
      <c r="E5" s="511"/>
    </row>
    <row r="6" spans="1:7" ht="29.25" customHeight="1">
      <c r="A6" s="554"/>
      <c r="B6" s="142" t="s">
        <v>280</v>
      </c>
      <c r="C6" s="195" t="s">
        <v>539</v>
      </c>
      <c r="D6" s="696" t="s">
        <v>1095</v>
      </c>
      <c r="E6" s="696"/>
    </row>
    <row r="7" spans="1:7" ht="15" customHeight="1">
      <c r="A7" s="521"/>
      <c r="B7" s="142" t="s">
        <v>281</v>
      </c>
      <c r="C7" s="195" t="s">
        <v>541</v>
      </c>
      <c r="D7" s="696" t="s">
        <v>667</v>
      </c>
      <c r="E7" s="696"/>
    </row>
    <row r="8" spans="1:7" ht="25.5">
      <c r="A8" s="554"/>
      <c r="B8" s="142" t="s">
        <v>282</v>
      </c>
      <c r="C8" s="195" t="s">
        <v>542</v>
      </c>
      <c r="D8" s="696" t="s">
        <v>1094</v>
      </c>
      <c r="E8" s="696"/>
    </row>
    <row r="9" spans="1:7" ht="25.5">
      <c r="A9" s="522"/>
      <c r="B9" s="144" t="s">
        <v>419</v>
      </c>
      <c r="C9" s="548" t="s">
        <v>987</v>
      </c>
      <c r="D9" s="549" t="s">
        <v>1093</v>
      </c>
      <c r="E9" s="53"/>
    </row>
    <row r="10" spans="1:7" ht="25.5">
      <c r="A10" s="554"/>
      <c r="B10" s="144" t="s">
        <v>422</v>
      </c>
      <c r="C10" s="195" t="s">
        <v>543</v>
      </c>
      <c r="D10" s="677" t="s">
        <v>1105</v>
      </c>
      <c r="E10" s="677"/>
    </row>
    <row r="11" spans="1:7" ht="16.149999999999999" customHeight="1">
      <c r="A11" s="523"/>
      <c r="B11" s="523"/>
      <c r="C11" s="523"/>
      <c r="D11" s="523"/>
      <c r="E11" s="524" t="s">
        <v>503</v>
      </c>
    </row>
    <row r="12" spans="1:7" ht="6.6" customHeight="1"/>
    <row r="13" spans="1:7" ht="22.15" customHeight="1">
      <c r="A13" s="739" t="s">
        <v>636</v>
      </c>
      <c r="B13" s="740"/>
      <c r="C13" s="448" t="s">
        <v>637</v>
      </c>
      <c r="D13" s="448" t="s">
        <v>1108</v>
      </c>
      <c r="E13" s="448" t="s">
        <v>1102</v>
      </c>
    </row>
    <row r="14" spans="1:7" ht="24.6" customHeight="1">
      <c r="A14" s="741"/>
      <c r="B14" s="741"/>
      <c r="C14" s="741"/>
      <c r="D14" s="741"/>
      <c r="E14" s="741"/>
    </row>
    <row r="15" spans="1:7" s="526" customFormat="1" ht="30" customHeight="1">
      <c r="A15" s="734" t="s">
        <v>59</v>
      </c>
      <c r="B15" s="734"/>
      <c r="C15" s="525" t="s">
        <v>638</v>
      </c>
      <c r="D15" s="500">
        <v>61578006755</v>
      </c>
      <c r="E15" s="500">
        <v>65070017350</v>
      </c>
      <c r="G15" s="585"/>
    </row>
    <row r="16" spans="1:7" s="526" customFormat="1" ht="28.15" customHeight="1">
      <c r="A16" s="734" t="s">
        <v>87</v>
      </c>
      <c r="B16" s="734"/>
      <c r="C16" s="525" t="s">
        <v>639</v>
      </c>
      <c r="D16" s="500">
        <v>-1322424621</v>
      </c>
      <c r="E16" s="500">
        <v>-3492010595</v>
      </c>
      <c r="G16" s="585"/>
    </row>
    <row r="17" spans="1:7" s="526" customFormat="1" ht="50.45" customHeight="1">
      <c r="A17" s="734"/>
      <c r="B17" s="527" t="s">
        <v>88</v>
      </c>
      <c r="C17" s="525" t="s">
        <v>640</v>
      </c>
      <c r="D17" s="501">
        <v>-1322424621</v>
      </c>
      <c r="E17" s="501">
        <v>-3492010595</v>
      </c>
      <c r="G17" s="585"/>
    </row>
    <row r="18" spans="1:7" s="526" customFormat="1" ht="46.9" customHeight="1">
      <c r="A18" s="734"/>
      <c r="B18" s="527" t="s">
        <v>89</v>
      </c>
      <c r="C18" s="525" t="s">
        <v>641</v>
      </c>
      <c r="D18" s="501"/>
      <c r="E18" s="501"/>
      <c r="G18" s="585"/>
    </row>
    <row r="19" spans="1:7" s="526" customFormat="1" ht="51" customHeight="1">
      <c r="A19" s="734" t="s">
        <v>61</v>
      </c>
      <c r="B19" s="734"/>
      <c r="C19" s="525" t="s">
        <v>642</v>
      </c>
      <c r="D19" s="500"/>
      <c r="E19" s="501"/>
      <c r="G19" s="585"/>
    </row>
    <row r="20" spans="1:7" s="526" customFormat="1" ht="29.45" customHeight="1">
      <c r="A20" s="734"/>
      <c r="B20" s="527" t="s">
        <v>643</v>
      </c>
      <c r="C20" s="525" t="s">
        <v>644</v>
      </c>
      <c r="D20" s="501"/>
      <c r="E20" s="501"/>
      <c r="G20" s="585"/>
    </row>
    <row r="21" spans="1:7" s="526" customFormat="1" ht="25.15" customHeight="1">
      <c r="A21" s="734"/>
      <c r="B21" s="527" t="s">
        <v>645</v>
      </c>
      <c r="C21" s="525" t="s">
        <v>646</v>
      </c>
      <c r="D21" s="501"/>
      <c r="E21" s="501"/>
      <c r="G21" s="585"/>
    </row>
    <row r="22" spans="1:7" s="526" customFormat="1" ht="27" customHeight="1">
      <c r="A22" s="734" t="s">
        <v>91</v>
      </c>
      <c r="B22" s="734"/>
      <c r="C22" s="525" t="s">
        <v>647</v>
      </c>
      <c r="D22" s="500">
        <v>60255582134</v>
      </c>
      <c r="E22" s="500">
        <v>61578006755</v>
      </c>
      <c r="G22" s="585"/>
    </row>
    <row r="24" spans="1:7">
      <c r="A24" s="449"/>
      <c r="B24" s="449"/>
      <c r="C24" s="427"/>
      <c r="D24" s="735"/>
      <c r="E24" s="735"/>
    </row>
    <row r="25" spans="1:7" ht="33" customHeight="1">
      <c r="A25" s="736" t="s">
        <v>648</v>
      </c>
      <c r="B25" s="736"/>
      <c r="C25" s="737" t="s">
        <v>983</v>
      </c>
      <c r="D25" s="503" t="s">
        <v>984</v>
      </c>
      <c r="E25" s="503" t="s">
        <v>985</v>
      </c>
    </row>
    <row r="26" spans="1:7">
      <c r="A26" s="427"/>
      <c r="B26" s="427"/>
      <c r="C26" s="737"/>
      <c r="D26" s="428"/>
      <c r="E26" s="428"/>
    </row>
    <row r="27" spans="1:7">
      <c r="A27" s="427"/>
      <c r="B27" s="427"/>
      <c r="C27" s="427"/>
      <c r="D27" s="427"/>
      <c r="E27" s="427"/>
    </row>
    <row r="28" spans="1:7">
      <c r="A28" s="427"/>
      <c r="B28" s="427"/>
      <c r="C28" s="427"/>
      <c r="D28" s="427"/>
      <c r="E28" s="427"/>
    </row>
    <row r="29" spans="1:7">
      <c r="A29" s="427"/>
      <c r="B29" s="427"/>
      <c r="C29" s="427"/>
      <c r="D29" s="427"/>
      <c r="E29" s="427"/>
    </row>
    <row r="30" spans="1:7">
      <c r="A30" s="427"/>
      <c r="B30" s="427"/>
      <c r="C30" s="427"/>
      <c r="D30" s="427"/>
      <c r="E30" s="427"/>
    </row>
    <row r="31" spans="1:7">
      <c r="A31" s="427"/>
      <c r="B31" s="427"/>
      <c r="C31" s="427"/>
      <c r="D31" s="733"/>
      <c r="E31" s="733"/>
    </row>
    <row r="32" spans="1:7">
      <c r="A32" s="450"/>
      <c r="B32" s="450"/>
      <c r="C32" s="450"/>
      <c r="D32" s="450"/>
      <c r="E32" s="450"/>
    </row>
  </sheetData>
  <mergeCells count="20">
    <mergeCell ref="D8:E8"/>
    <mergeCell ref="D10:E10"/>
    <mergeCell ref="A16:B16"/>
    <mergeCell ref="A1:E1"/>
    <mergeCell ref="A2:E2"/>
    <mergeCell ref="A3:E3"/>
    <mergeCell ref="A4:E4"/>
    <mergeCell ref="A13:B13"/>
    <mergeCell ref="A14:E14"/>
    <mergeCell ref="A15:B15"/>
    <mergeCell ref="D6:E6"/>
    <mergeCell ref="D7:E7"/>
    <mergeCell ref="D31:E31"/>
    <mergeCell ref="A17:A18"/>
    <mergeCell ref="A19:B19"/>
    <mergeCell ref="A20:A21"/>
    <mergeCell ref="A22:B22"/>
    <mergeCell ref="D24:E24"/>
    <mergeCell ref="A25:B25"/>
    <mergeCell ref="C25:C26"/>
  </mergeCells>
  <pageMargins left="0.7" right="0.7" top="0.75" bottom="0.75" header="0.3" footer="0.3"/>
  <pageSetup scale="7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view="pageBreakPreview" topLeftCell="A55" zoomScaleSheetLayoutView="100" workbookViewId="0">
      <selection activeCell="H1" sqref="H1:R1048576"/>
    </sheetView>
  </sheetViews>
  <sheetFormatPr defaultColWidth="8.85546875" defaultRowHeight="11.25"/>
  <cols>
    <col min="1" max="1" width="8.28515625" style="457" customWidth="1"/>
    <col min="2" max="2" width="35.85546875" style="457" customWidth="1"/>
    <col min="3" max="3" width="11.5703125" style="457" customWidth="1"/>
    <col min="4" max="4" width="13.28515625" style="457" customWidth="1"/>
    <col min="5" max="5" width="14.42578125" style="457" customWidth="1"/>
    <col min="6" max="6" width="21.7109375" style="457" customWidth="1"/>
    <col min="7" max="7" width="22.42578125" style="457" customWidth="1"/>
    <col min="8" max="16384" width="8.85546875" style="457"/>
  </cols>
  <sheetData>
    <row r="1" spans="1:7" s="455" customFormat="1" ht="42" customHeight="1">
      <c r="A1" s="678" t="s">
        <v>649</v>
      </c>
      <c r="B1" s="678"/>
      <c r="C1" s="678"/>
      <c r="D1" s="678"/>
      <c r="E1" s="678"/>
      <c r="F1" s="678"/>
      <c r="G1" s="678"/>
    </row>
    <row r="2" spans="1:7" s="455" customFormat="1" ht="18" customHeight="1">
      <c r="A2" s="679" t="s">
        <v>634</v>
      </c>
      <c r="B2" s="679"/>
      <c r="C2" s="679"/>
      <c r="D2" s="679"/>
      <c r="E2" s="679"/>
      <c r="F2" s="679"/>
      <c r="G2" s="679"/>
    </row>
    <row r="3" spans="1:7" s="451" customFormat="1" ht="10.5">
      <c r="A3" s="679"/>
      <c r="B3" s="679"/>
      <c r="C3" s="679"/>
      <c r="D3" s="679"/>
      <c r="E3" s="679"/>
      <c r="F3" s="679"/>
      <c r="G3" s="679"/>
    </row>
    <row r="4" spans="1:7" s="451" customFormat="1" ht="32.25" customHeight="1">
      <c r="A4" s="742" t="s">
        <v>650</v>
      </c>
      <c r="B4" s="742"/>
      <c r="C4" s="742"/>
      <c r="D4" s="742"/>
      <c r="E4" s="742"/>
      <c r="F4" s="742"/>
      <c r="G4" s="742"/>
    </row>
    <row r="5" spans="1:7" s="451" customFormat="1" ht="14.25" customHeight="1">
      <c r="A5" s="738" t="s">
        <v>1106</v>
      </c>
      <c r="B5" s="738"/>
      <c r="C5" s="738"/>
      <c r="D5" s="738"/>
      <c r="E5" s="738"/>
      <c r="F5" s="738"/>
      <c r="G5" s="738"/>
    </row>
    <row r="6" spans="1:7" s="451" customFormat="1" ht="10.5">
      <c r="A6" s="452"/>
      <c r="B6" s="453"/>
      <c r="C6" s="453"/>
      <c r="E6" s="454"/>
      <c r="F6" s="454"/>
    </row>
    <row r="7" spans="1:7" s="555" customFormat="1" ht="25.5">
      <c r="A7" s="144" t="s">
        <v>280</v>
      </c>
      <c r="B7" s="195" t="s">
        <v>539</v>
      </c>
      <c r="C7" s="696" t="s">
        <v>1095</v>
      </c>
      <c r="D7" s="696"/>
      <c r="E7" s="696"/>
      <c r="F7" s="696"/>
      <c r="G7" s="696"/>
    </row>
    <row r="8" spans="1:7" s="555" customFormat="1" ht="25.5">
      <c r="A8" s="144" t="s">
        <v>281</v>
      </c>
      <c r="B8" s="195" t="s">
        <v>541</v>
      </c>
      <c r="C8" s="696" t="s">
        <v>988</v>
      </c>
      <c r="D8" s="745"/>
      <c r="E8" s="745"/>
      <c r="F8" s="745"/>
      <c r="G8" s="745"/>
    </row>
    <row r="9" spans="1:7" s="555" customFormat="1" ht="25.5">
      <c r="A9" s="144" t="s">
        <v>282</v>
      </c>
      <c r="B9" s="195" t="s">
        <v>542</v>
      </c>
      <c r="C9" s="696" t="s">
        <v>1094</v>
      </c>
      <c r="D9" s="745"/>
      <c r="E9" s="745"/>
      <c r="F9" s="745"/>
      <c r="G9" s="745"/>
    </row>
    <row r="10" spans="1:7" s="555" customFormat="1" ht="27.75" customHeight="1">
      <c r="A10" s="144" t="s">
        <v>419</v>
      </c>
      <c r="B10" s="548" t="s">
        <v>987</v>
      </c>
      <c r="C10" s="746" t="s">
        <v>1093</v>
      </c>
      <c r="D10" s="746"/>
      <c r="E10" s="746"/>
      <c r="F10" s="746"/>
      <c r="G10" s="746"/>
    </row>
    <row r="11" spans="1:7" s="555" customFormat="1" ht="25.5">
      <c r="A11" s="144" t="s">
        <v>422</v>
      </c>
      <c r="B11" s="195" t="s">
        <v>543</v>
      </c>
      <c r="C11" s="677" t="s">
        <v>1105</v>
      </c>
      <c r="D11" s="677"/>
      <c r="E11" s="677"/>
      <c r="F11" s="677"/>
      <c r="G11" s="677"/>
    </row>
    <row r="12" spans="1:7" s="451" customFormat="1" ht="10.5">
      <c r="G12" s="455" t="s">
        <v>503</v>
      </c>
    </row>
    <row r="13" spans="1:7" s="451" customFormat="1" ht="9" customHeight="1">
      <c r="A13" s="456"/>
    </row>
    <row r="14" spans="1:7" ht="57" customHeight="1">
      <c r="A14" s="584" t="s">
        <v>43</v>
      </c>
      <c r="B14" s="584" t="s">
        <v>197</v>
      </c>
      <c r="C14" s="584" t="s">
        <v>198</v>
      </c>
      <c r="D14" s="584" t="s">
        <v>199</v>
      </c>
      <c r="E14" s="584" t="s">
        <v>200</v>
      </c>
      <c r="F14" s="584" t="s">
        <v>201</v>
      </c>
      <c r="G14" s="584" t="s">
        <v>202</v>
      </c>
    </row>
    <row r="15" spans="1:7" ht="22.9" customHeight="1">
      <c r="A15" s="584" t="s">
        <v>59</v>
      </c>
      <c r="B15" s="248" t="s">
        <v>860</v>
      </c>
      <c r="C15" s="584"/>
      <c r="D15" s="584"/>
      <c r="E15" s="584"/>
      <c r="F15" s="584"/>
      <c r="G15" s="584"/>
    </row>
    <row r="16" spans="1:7" s="483" customFormat="1" ht="63.75">
      <c r="A16" s="376" t="s">
        <v>87</v>
      </c>
      <c r="B16" s="107" t="s">
        <v>886</v>
      </c>
      <c r="C16" s="107">
        <v>2246</v>
      </c>
      <c r="D16" s="348"/>
      <c r="E16" s="107"/>
      <c r="F16" s="429"/>
      <c r="G16" s="430"/>
    </row>
    <row r="17" spans="1:7" s="483" customFormat="1" ht="12.75">
      <c r="A17" s="586">
        <v>1</v>
      </c>
      <c r="B17" s="587" t="s">
        <v>804</v>
      </c>
      <c r="C17" s="588">
        <v>2246.1</v>
      </c>
      <c r="D17" s="502">
        <v>209050</v>
      </c>
      <c r="E17" s="502">
        <v>22650</v>
      </c>
      <c r="F17" s="502">
        <v>4734982500</v>
      </c>
      <c r="G17" s="431">
        <v>7.8368177936759764E-2</v>
      </c>
    </row>
    <row r="18" spans="1:7" s="483" customFormat="1" ht="12.75">
      <c r="A18" s="586">
        <v>2</v>
      </c>
      <c r="B18" s="587" t="s">
        <v>1097</v>
      </c>
      <c r="C18" s="589">
        <v>2246.1999999999998</v>
      </c>
      <c r="D18" s="502">
        <v>6000</v>
      </c>
      <c r="E18" s="502">
        <v>152900</v>
      </c>
      <c r="F18" s="502">
        <v>917400000</v>
      </c>
      <c r="G18" s="431">
        <v>1.518378715004404E-2</v>
      </c>
    </row>
    <row r="19" spans="1:7" s="483" customFormat="1" ht="12.75">
      <c r="A19" s="586">
        <v>3</v>
      </c>
      <c r="B19" s="587" t="s">
        <v>1098</v>
      </c>
      <c r="C19" s="589">
        <v>2246.3000000000002</v>
      </c>
      <c r="D19" s="502">
        <v>13030</v>
      </c>
      <c r="E19" s="502">
        <v>72700</v>
      </c>
      <c r="F19" s="502">
        <v>947281000</v>
      </c>
      <c r="G19" s="431">
        <v>1.5678344315762881E-2</v>
      </c>
    </row>
    <row r="20" spans="1:7" s="483" customFormat="1" ht="12.75">
      <c r="A20" s="586">
        <v>4</v>
      </c>
      <c r="B20" s="587" t="s">
        <v>805</v>
      </c>
      <c r="C20" s="589">
        <v>2246.4</v>
      </c>
      <c r="D20" s="502">
        <v>37000</v>
      </c>
      <c r="E20" s="502">
        <v>33950</v>
      </c>
      <c r="F20" s="502">
        <v>1256150000</v>
      </c>
      <c r="G20" s="431">
        <v>2.0790401382742338E-2</v>
      </c>
    </row>
    <row r="21" spans="1:7" s="483" customFormat="1" ht="12.75">
      <c r="A21" s="586">
        <v>5</v>
      </c>
      <c r="B21" s="587" t="s">
        <v>806</v>
      </c>
      <c r="C21" s="589">
        <v>2246.5</v>
      </c>
      <c r="D21" s="502">
        <v>122000</v>
      </c>
      <c r="E21" s="502">
        <v>70200</v>
      </c>
      <c r="F21" s="502">
        <v>8564400000</v>
      </c>
      <c r="G21" s="431">
        <v>0.14174844851519203</v>
      </c>
    </row>
    <row r="22" spans="1:7" s="483" customFormat="1" ht="12.75">
      <c r="A22" s="586">
        <v>6</v>
      </c>
      <c r="B22" s="587" t="s">
        <v>807</v>
      </c>
      <c r="C22" s="589">
        <v>2246.6</v>
      </c>
      <c r="D22" s="502">
        <v>64000</v>
      </c>
      <c r="E22" s="502">
        <v>73600</v>
      </c>
      <c r="F22" s="502">
        <v>4710400000</v>
      </c>
      <c r="G22" s="431">
        <v>7.7961315665541139E-2</v>
      </c>
    </row>
    <row r="23" spans="1:7" s="483" customFormat="1" ht="12.75">
      <c r="A23" s="586">
        <v>7</v>
      </c>
      <c r="B23" s="587" t="s">
        <v>808</v>
      </c>
      <c r="C23" s="589">
        <v>2246.6999999999998</v>
      </c>
      <c r="D23" s="502">
        <v>127000</v>
      </c>
      <c r="E23" s="502">
        <v>25850</v>
      </c>
      <c r="F23" s="502">
        <v>3282950000</v>
      </c>
      <c r="G23" s="431">
        <v>5.4335746701806284E-2</v>
      </c>
    </row>
    <row r="24" spans="1:7" s="483" customFormat="1" ht="12.75">
      <c r="A24" s="586">
        <v>8</v>
      </c>
      <c r="B24" s="587" t="s">
        <v>815</v>
      </c>
      <c r="C24" s="589">
        <v>2246.8000000000002</v>
      </c>
      <c r="D24" s="502">
        <v>19000</v>
      </c>
      <c r="E24" s="502">
        <v>21600</v>
      </c>
      <c r="F24" s="502">
        <v>410400000</v>
      </c>
      <c r="G24" s="431">
        <v>6.7924855530609052E-3</v>
      </c>
    </row>
    <row r="25" spans="1:7" s="483" customFormat="1" ht="12.75">
      <c r="A25" s="586">
        <v>9</v>
      </c>
      <c r="B25" s="587" t="s">
        <v>809</v>
      </c>
      <c r="C25" s="589">
        <v>2246.9</v>
      </c>
      <c r="D25" s="502">
        <v>171000</v>
      </c>
      <c r="E25" s="502">
        <v>25200</v>
      </c>
      <c r="F25" s="502">
        <v>4309200000</v>
      </c>
      <c r="G25" s="431">
        <v>7.1321098307139508E-2</v>
      </c>
    </row>
    <row r="26" spans="1:7" s="483" customFormat="1" ht="12.75">
      <c r="A26" s="586">
        <v>10</v>
      </c>
      <c r="B26" s="587" t="s">
        <v>936</v>
      </c>
      <c r="C26" s="588" t="s">
        <v>991</v>
      </c>
      <c r="D26" s="502">
        <v>93000</v>
      </c>
      <c r="E26" s="502">
        <v>16200</v>
      </c>
      <c r="F26" s="502">
        <v>1506600000</v>
      </c>
      <c r="G26" s="431">
        <v>2.4935571964526216E-2</v>
      </c>
    </row>
    <row r="27" spans="1:7" s="483" customFormat="1" ht="12.75">
      <c r="A27" s="586">
        <v>11</v>
      </c>
      <c r="B27" s="587" t="s">
        <v>810</v>
      </c>
      <c r="C27" s="589">
        <v>2246.11</v>
      </c>
      <c r="D27" s="502">
        <v>108000</v>
      </c>
      <c r="E27" s="502">
        <v>78100</v>
      </c>
      <c r="F27" s="502">
        <v>8434800000</v>
      </c>
      <c r="G27" s="431">
        <v>0.13960345307738334</v>
      </c>
    </row>
    <row r="28" spans="1:7" s="483" customFormat="1" ht="12.75">
      <c r="A28" s="586">
        <v>12</v>
      </c>
      <c r="B28" s="587" t="s">
        <v>811</v>
      </c>
      <c r="C28" s="589">
        <v>2246.12</v>
      </c>
      <c r="D28" s="502">
        <v>62000</v>
      </c>
      <c r="E28" s="502">
        <v>26150</v>
      </c>
      <c r="F28" s="502">
        <v>1621300000</v>
      </c>
      <c r="G28" s="431">
        <v>2.6833959130549818E-2</v>
      </c>
    </row>
    <row r="29" spans="1:7" s="483" customFormat="1" ht="12.75">
      <c r="A29" s="586">
        <v>13</v>
      </c>
      <c r="B29" s="587" t="s">
        <v>1099</v>
      </c>
      <c r="C29" s="589">
        <v>2246.13</v>
      </c>
      <c r="D29" s="502">
        <v>28750</v>
      </c>
      <c r="E29" s="502">
        <v>11000</v>
      </c>
      <c r="F29" s="502">
        <v>316250000</v>
      </c>
      <c r="G29" s="431">
        <v>5.2342191914120642E-3</v>
      </c>
    </row>
    <row r="30" spans="1:7" s="483" customFormat="1" ht="12.75">
      <c r="A30" s="586">
        <v>14</v>
      </c>
      <c r="B30" s="587" t="s">
        <v>812</v>
      </c>
      <c r="C30" s="589">
        <v>2246.14</v>
      </c>
      <c r="D30" s="502">
        <v>96000</v>
      </c>
      <c r="E30" s="502">
        <v>63000</v>
      </c>
      <c r="F30" s="502">
        <v>6048000000</v>
      </c>
      <c r="G30" s="431">
        <v>0.10009978709773965</v>
      </c>
    </row>
    <row r="31" spans="1:7" s="483" customFormat="1" ht="12.75">
      <c r="A31" s="586">
        <v>15</v>
      </c>
      <c r="B31" s="587" t="s">
        <v>1100</v>
      </c>
      <c r="C31" s="589">
        <v>2246.15</v>
      </c>
      <c r="D31" s="502">
        <v>44850</v>
      </c>
      <c r="E31" s="502">
        <v>49650</v>
      </c>
      <c r="F31" s="502">
        <v>2226802500</v>
      </c>
      <c r="G31" s="431">
        <v>3.6855564841057273E-2</v>
      </c>
    </row>
    <row r="32" spans="1:7" s="483" customFormat="1" ht="12.75">
      <c r="A32" s="586">
        <v>16</v>
      </c>
      <c r="B32" s="587" t="s">
        <v>813</v>
      </c>
      <c r="C32" s="589">
        <v>2246.16</v>
      </c>
      <c r="D32" s="502">
        <v>165000</v>
      </c>
      <c r="E32" s="502">
        <v>33500</v>
      </c>
      <c r="F32" s="502">
        <v>5527500000</v>
      </c>
      <c r="G32" s="431">
        <v>9.1485048475984779E-2</v>
      </c>
    </row>
    <row r="33" spans="1:7" s="483" customFormat="1" ht="12.75">
      <c r="A33" s="586">
        <v>17</v>
      </c>
      <c r="B33" s="587" t="s">
        <v>897</v>
      </c>
      <c r="C33" s="589">
        <v>2246.17</v>
      </c>
      <c r="D33" s="502">
        <v>48000</v>
      </c>
      <c r="E33" s="502">
        <v>16600</v>
      </c>
      <c r="F33" s="502">
        <v>796800000</v>
      </c>
      <c r="G33" s="431">
        <v>1.3187749728749826E-2</v>
      </c>
    </row>
    <row r="34" spans="1:7" s="483" customFormat="1" ht="12.75">
      <c r="A34" s="586">
        <v>18</v>
      </c>
      <c r="B34" s="587" t="s">
        <v>814</v>
      </c>
      <c r="C34" s="589">
        <v>2246.1799999999998</v>
      </c>
      <c r="D34" s="502">
        <v>139000</v>
      </c>
      <c r="E34" s="502">
        <v>27000</v>
      </c>
      <c r="F34" s="502">
        <v>3753000000</v>
      </c>
      <c r="G34" s="431">
        <v>6.2115492886543798E-2</v>
      </c>
    </row>
    <row r="35" spans="1:7" s="483" customFormat="1" ht="25.5">
      <c r="A35" s="289"/>
      <c r="B35" s="107" t="s">
        <v>203</v>
      </c>
      <c r="C35" s="107">
        <v>2247</v>
      </c>
      <c r="D35" s="348">
        <v>1552680</v>
      </c>
      <c r="E35" s="348"/>
      <c r="F35" s="348">
        <v>59364216000</v>
      </c>
      <c r="G35" s="434">
        <v>0.98253065192199562</v>
      </c>
    </row>
    <row r="36" spans="1:7" s="483" customFormat="1" ht="76.5">
      <c r="A36" s="107" t="s">
        <v>61</v>
      </c>
      <c r="B36" s="107" t="s">
        <v>861</v>
      </c>
      <c r="C36" s="107">
        <v>2248</v>
      </c>
      <c r="D36" s="348"/>
      <c r="E36" s="350"/>
      <c r="F36" s="348"/>
      <c r="G36" s="434">
        <v>0</v>
      </c>
    </row>
    <row r="37" spans="1:7" s="484" customFormat="1" ht="25.5">
      <c r="A37" s="107"/>
      <c r="B37" s="107" t="s">
        <v>203</v>
      </c>
      <c r="C37" s="107">
        <v>2249</v>
      </c>
      <c r="D37" s="590"/>
      <c r="E37" s="590"/>
      <c r="F37" s="590"/>
      <c r="G37" s="431">
        <v>0</v>
      </c>
    </row>
    <row r="38" spans="1:7" s="484" customFormat="1" ht="25.5">
      <c r="A38" s="107"/>
      <c r="B38" s="107" t="s">
        <v>204</v>
      </c>
      <c r="C38" s="107">
        <v>2250</v>
      </c>
      <c r="D38" s="348">
        <v>1552680</v>
      </c>
      <c r="E38" s="348"/>
      <c r="F38" s="348">
        <v>59364216000</v>
      </c>
      <c r="G38" s="434">
        <v>0.98253065192199562</v>
      </c>
    </row>
    <row r="39" spans="1:7" s="484" customFormat="1" ht="25.5">
      <c r="A39" s="107" t="s">
        <v>60</v>
      </c>
      <c r="B39" s="107" t="s">
        <v>205</v>
      </c>
      <c r="C39" s="107">
        <v>2251</v>
      </c>
      <c r="D39" s="348"/>
      <c r="E39" s="350"/>
      <c r="F39" s="348"/>
      <c r="G39" s="431">
        <v>0</v>
      </c>
    </row>
    <row r="40" spans="1:7" s="484" customFormat="1" ht="25.5">
      <c r="A40" s="289"/>
      <c r="B40" s="107" t="s">
        <v>203</v>
      </c>
      <c r="C40" s="107">
        <v>2252</v>
      </c>
      <c r="D40" s="590"/>
      <c r="E40" s="590"/>
      <c r="F40" s="590"/>
      <c r="G40" s="431">
        <v>0</v>
      </c>
    </row>
    <row r="41" spans="1:7" s="485" customFormat="1" ht="26.25" customHeight="1">
      <c r="A41" s="107" t="s">
        <v>92</v>
      </c>
      <c r="B41" s="107" t="s">
        <v>206</v>
      </c>
      <c r="C41" s="107">
        <v>2253</v>
      </c>
      <c r="D41" s="350"/>
      <c r="E41" s="350"/>
      <c r="F41" s="350"/>
      <c r="G41" s="431">
        <v>0</v>
      </c>
    </row>
    <row r="42" spans="1:7" s="483" customFormat="1" ht="12.75">
      <c r="A42" s="289">
        <v>1</v>
      </c>
      <c r="B42" s="289" t="s">
        <v>935</v>
      </c>
      <c r="C42" s="289">
        <v>2253.1</v>
      </c>
      <c r="D42" s="591"/>
      <c r="E42" s="591"/>
      <c r="F42" s="592"/>
      <c r="G42" s="431">
        <v>0</v>
      </c>
    </row>
    <row r="43" spans="1:7" s="483" customFormat="1" ht="25.5">
      <c r="A43" s="289">
        <v>2</v>
      </c>
      <c r="B43" s="289" t="s">
        <v>862</v>
      </c>
      <c r="C43" s="289">
        <v>2253.1999999999998</v>
      </c>
      <c r="D43" s="587"/>
      <c r="E43" s="593"/>
      <c r="F43" s="592"/>
      <c r="G43" s="431">
        <v>0</v>
      </c>
    </row>
    <row r="44" spans="1:7" s="483" customFormat="1" ht="25.5">
      <c r="A44" s="289"/>
      <c r="B44" s="107" t="s">
        <v>203</v>
      </c>
      <c r="C44" s="107">
        <v>2254</v>
      </c>
      <c r="D44" s="594"/>
      <c r="E44" s="595"/>
      <c r="F44" s="352"/>
      <c r="G44" s="431">
        <v>0</v>
      </c>
    </row>
    <row r="45" spans="1:7" s="483" customFormat="1" ht="25.5">
      <c r="A45" s="289"/>
      <c r="B45" s="107" t="s">
        <v>241</v>
      </c>
      <c r="C45" s="107">
        <v>2255</v>
      </c>
      <c r="D45" s="348">
        <v>1552680</v>
      </c>
      <c r="E45" s="348"/>
      <c r="F45" s="348">
        <v>59364216000</v>
      </c>
      <c r="G45" s="434">
        <v>0.98253065192199562</v>
      </c>
    </row>
    <row r="46" spans="1:7" s="483" customFormat="1" ht="25.5" customHeight="1">
      <c r="A46" s="107" t="s">
        <v>93</v>
      </c>
      <c r="B46" s="107" t="s">
        <v>242</v>
      </c>
      <c r="C46" s="107">
        <v>2256</v>
      </c>
      <c r="D46" s="348"/>
      <c r="E46" s="350"/>
      <c r="F46" s="348"/>
      <c r="G46" s="431">
        <v>0</v>
      </c>
    </row>
    <row r="47" spans="1:7" s="485" customFormat="1" ht="12.75">
      <c r="A47" s="289">
        <v>1</v>
      </c>
      <c r="B47" s="289" t="s">
        <v>934</v>
      </c>
      <c r="C47" s="289">
        <v>2256.1</v>
      </c>
      <c r="D47" s="353"/>
      <c r="E47" s="353"/>
      <c r="F47" s="596"/>
      <c r="G47" s="431">
        <v>0</v>
      </c>
    </row>
    <row r="48" spans="1:7" s="485" customFormat="1" ht="51">
      <c r="A48" s="289">
        <v>2</v>
      </c>
      <c r="B48" s="289" t="s">
        <v>611</v>
      </c>
      <c r="C48" s="289">
        <v>2256.1999999999998</v>
      </c>
      <c r="D48" s="353"/>
      <c r="E48" s="353"/>
      <c r="F48" s="596"/>
      <c r="G48" s="431">
        <v>0</v>
      </c>
    </row>
    <row r="49" spans="1:7" s="483" customFormat="1" ht="38.25">
      <c r="A49" s="108">
        <v>3</v>
      </c>
      <c r="B49" s="108" t="s">
        <v>547</v>
      </c>
      <c r="C49" s="108">
        <v>2256.3000000000002</v>
      </c>
      <c r="D49" s="499"/>
      <c r="E49" s="499"/>
      <c r="F49" s="597"/>
      <c r="G49" s="431">
        <v>0</v>
      </c>
    </row>
    <row r="50" spans="1:7" s="483" customFormat="1" ht="25.5">
      <c r="A50" s="108">
        <v>4</v>
      </c>
      <c r="B50" s="108" t="s">
        <v>616</v>
      </c>
      <c r="C50" s="108">
        <v>2256.4</v>
      </c>
      <c r="D50" s="499"/>
      <c r="E50" s="499"/>
      <c r="F50" s="597">
        <v>16946294</v>
      </c>
      <c r="G50" s="431">
        <v>2.8047626016794029E-4</v>
      </c>
    </row>
    <row r="51" spans="1:7" s="483" customFormat="1" ht="25.5">
      <c r="A51" s="107"/>
      <c r="B51" s="107" t="s">
        <v>203</v>
      </c>
      <c r="C51" s="107">
        <v>2257</v>
      </c>
      <c r="D51" s="350"/>
      <c r="E51" s="350"/>
      <c r="F51" s="352">
        <v>16946294</v>
      </c>
      <c r="G51" s="434">
        <v>2.8047626016794029E-4</v>
      </c>
    </row>
    <row r="52" spans="1:7" s="485" customFormat="1" ht="25.5">
      <c r="A52" s="107" t="s">
        <v>62</v>
      </c>
      <c r="B52" s="107" t="s">
        <v>240</v>
      </c>
      <c r="C52" s="107">
        <v>2258</v>
      </c>
      <c r="D52" s="350"/>
      <c r="E52" s="350"/>
      <c r="F52" s="348"/>
      <c r="G52" s="431">
        <v>0</v>
      </c>
    </row>
    <row r="53" spans="1:7" s="485" customFormat="1" ht="25.5">
      <c r="A53" s="108" t="s">
        <v>771</v>
      </c>
      <c r="B53" s="108" t="s">
        <v>863</v>
      </c>
      <c r="C53" s="289">
        <v>2259</v>
      </c>
      <c r="D53" s="353"/>
      <c r="E53" s="353"/>
      <c r="F53" s="596">
        <v>1038546632</v>
      </c>
      <c r="G53" s="431">
        <v>1.7188871817836404E-2</v>
      </c>
    </row>
    <row r="54" spans="1:7" s="483" customFormat="1" ht="25.5">
      <c r="A54" s="108" t="s">
        <v>291</v>
      </c>
      <c r="B54" s="108" t="s">
        <v>867</v>
      </c>
      <c r="C54" s="289">
        <v>2259.1</v>
      </c>
      <c r="D54" s="350"/>
      <c r="E54" s="350"/>
      <c r="F54" s="596">
        <v>1038546632</v>
      </c>
      <c r="G54" s="431">
        <v>1.7188871817836404E-2</v>
      </c>
    </row>
    <row r="55" spans="1:7" ht="25.5">
      <c r="A55" s="108" t="s">
        <v>294</v>
      </c>
      <c r="B55" s="108" t="s">
        <v>868</v>
      </c>
      <c r="C55" s="289">
        <v>2259.1999999999998</v>
      </c>
      <c r="D55" s="353"/>
      <c r="E55" s="353"/>
      <c r="F55" s="353"/>
      <c r="G55" s="431">
        <v>0</v>
      </c>
    </row>
    <row r="56" spans="1:7" ht="51">
      <c r="A56" s="108">
        <v>2</v>
      </c>
      <c r="B56" s="108" t="s">
        <v>864</v>
      </c>
      <c r="C56" s="289">
        <v>2259.3000000000002</v>
      </c>
      <c r="D56" s="353"/>
      <c r="E56" s="353"/>
      <c r="F56" s="353"/>
      <c r="G56" s="431">
        <v>0</v>
      </c>
    </row>
    <row r="57" spans="1:7" ht="25.5">
      <c r="A57" s="108">
        <v>3</v>
      </c>
      <c r="B57" s="108" t="s">
        <v>865</v>
      </c>
      <c r="C57" s="289">
        <v>2260</v>
      </c>
      <c r="D57" s="353"/>
      <c r="E57" s="353"/>
      <c r="F57" s="596"/>
      <c r="G57" s="431">
        <v>0</v>
      </c>
    </row>
    <row r="58" spans="1:7" ht="25.5">
      <c r="A58" s="108">
        <v>4</v>
      </c>
      <c r="B58" s="108" t="s">
        <v>866</v>
      </c>
      <c r="C58" s="289">
        <v>2261</v>
      </c>
      <c r="D58" s="353"/>
      <c r="E58" s="353"/>
      <c r="F58" s="596"/>
      <c r="G58" s="431">
        <v>0</v>
      </c>
    </row>
    <row r="59" spans="1:7" ht="25.5">
      <c r="A59" s="289"/>
      <c r="B59" s="107" t="s">
        <v>203</v>
      </c>
      <c r="C59" s="107">
        <v>2262</v>
      </c>
      <c r="D59" s="350"/>
      <c r="E59" s="350"/>
      <c r="F59" s="352">
        <v>1038546632</v>
      </c>
      <c r="G59" s="434">
        <v>1.7188871817836404E-2</v>
      </c>
    </row>
    <row r="60" spans="1:7" ht="25.5">
      <c r="A60" s="107" t="s">
        <v>62</v>
      </c>
      <c r="B60" s="107" t="s">
        <v>239</v>
      </c>
      <c r="C60" s="107">
        <v>2263</v>
      </c>
      <c r="D60" s="348">
        <v>1552680</v>
      </c>
      <c r="E60" s="350"/>
      <c r="F60" s="590">
        <v>60419708926</v>
      </c>
      <c r="G60" s="434">
        <v>1</v>
      </c>
    </row>
    <row r="61" spans="1:7" ht="21" customHeight="1">
      <c r="A61" s="486" t="s">
        <v>651</v>
      </c>
      <c r="B61" s="458"/>
      <c r="C61" s="458"/>
      <c r="D61" s="486" t="s">
        <v>981</v>
      </c>
      <c r="E61" s="743" t="s">
        <v>652</v>
      </c>
      <c r="F61" s="744"/>
      <c r="G61" s="460" t="s">
        <v>188</v>
      </c>
    </row>
    <row r="62" spans="1:7">
      <c r="A62" s="459" t="s">
        <v>653</v>
      </c>
      <c r="B62" s="461"/>
      <c r="C62" s="461"/>
      <c r="D62" s="459" t="s">
        <v>653</v>
      </c>
      <c r="E62" s="748" t="s">
        <v>653</v>
      </c>
      <c r="F62" s="748"/>
      <c r="G62" s="459" t="s">
        <v>654</v>
      </c>
    </row>
    <row r="63" spans="1:7">
      <c r="A63" s="459"/>
      <c r="B63" s="459"/>
      <c r="C63" s="459"/>
      <c r="D63" s="462"/>
      <c r="E63" s="459"/>
      <c r="F63" s="459"/>
      <c r="G63" s="459"/>
    </row>
    <row r="64" spans="1:7">
      <c r="A64" s="459"/>
      <c r="B64" s="459"/>
      <c r="C64" s="459"/>
      <c r="D64" s="462"/>
      <c r="E64" s="459"/>
      <c r="F64" s="459"/>
      <c r="G64" s="459"/>
    </row>
    <row r="65" spans="1:7">
      <c r="A65" s="459"/>
      <c r="B65" s="459"/>
      <c r="C65" s="459"/>
      <c r="D65" s="462"/>
      <c r="E65" s="459"/>
      <c r="F65" s="459"/>
      <c r="G65" s="459"/>
    </row>
    <row r="66" spans="1:7">
      <c r="A66" s="459"/>
      <c r="B66" s="459"/>
      <c r="C66" s="459"/>
      <c r="D66" s="462"/>
      <c r="E66" s="459"/>
      <c r="F66" s="459"/>
      <c r="G66" s="459"/>
    </row>
    <row r="67" spans="1:7">
      <c r="A67" s="463"/>
      <c r="B67" s="463"/>
      <c r="C67" s="463"/>
      <c r="D67" s="464"/>
      <c r="E67" s="463"/>
      <c r="F67" s="463"/>
      <c r="G67" s="463"/>
    </row>
    <row r="68" spans="1:7">
      <c r="A68" s="463"/>
      <c r="B68" s="463"/>
      <c r="C68" s="463"/>
      <c r="D68" s="464"/>
      <c r="E68" s="463"/>
      <c r="F68" s="463"/>
      <c r="G68" s="463"/>
    </row>
    <row r="69" spans="1:7">
      <c r="A69" s="463"/>
      <c r="B69" s="463"/>
      <c r="C69" s="463"/>
      <c r="D69" s="464"/>
      <c r="E69" s="463"/>
      <c r="F69" s="463"/>
      <c r="G69" s="463"/>
    </row>
    <row r="70" spans="1:7">
      <c r="A70" s="749"/>
      <c r="B70" s="749"/>
      <c r="C70" s="486"/>
      <c r="D70" s="465"/>
      <c r="E70" s="749"/>
      <c r="F70" s="749"/>
      <c r="G70" s="749"/>
    </row>
    <row r="71" spans="1:7" ht="15.75" customHeight="1">
      <c r="A71" s="750"/>
      <c r="B71" s="750"/>
      <c r="C71" s="487"/>
      <c r="D71" s="464"/>
      <c r="E71" s="466"/>
      <c r="F71" s="466"/>
      <c r="G71" s="466"/>
    </row>
    <row r="72" spans="1:7">
      <c r="A72" s="747"/>
      <c r="B72" s="747"/>
      <c r="C72" s="488"/>
      <c r="D72" s="462"/>
      <c r="E72" s="747"/>
      <c r="F72" s="747"/>
      <c r="G72" s="747"/>
    </row>
  </sheetData>
  <mergeCells count="16">
    <mergeCell ref="A72:B72"/>
    <mergeCell ref="E72:G72"/>
    <mergeCell ref="E62:F62"/>
    <mergeCell ref="A70:B70"/>
    <mergeCell ref="E70:G70"/>
    <mergeCell ref="A71:B71"/>
    <mergeCell ref="A1:G1"/>
    <mergeCell ref="A2:G3"/>
    <mergeCell ref="A4:G4"/>
    <mergeCell ref="A5:G5"/>
    <mergeCell ref="E61:F61"/>
    <mergeCell ref="C7:G7"/>
    <mergeCell ref="C8:G8"/>
    <mergeCell ref="C9:G9"/>
    <mergeCell ref="C10:G10"/>
    <mergeCell ref="C11:G1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view="pageBreakPreview" topLeftCell="A64" zoomScaleSheetLayoutView="100" workbookViewId="0">
      <selection activeCell="D76" sqref="D76"/>
    </sheetView>
  </sheetViews>
  <sheetFormatPr defaultColWidth="9.140625" defaultRowHeight="12.75"/>
  <cols>
    <col min="1" max="1" width="6.85546875" style="250" customWidth="1"/>
    <col min="2" max="2" width="48.28515625" style="137" customWidth="1"/>
    <col min="3" max="3" width="12.140625" style="137" customWidth="1"/>
    <col min="4" max="4" width="25.7109375" style="251" customWidth="1"/>
    <col min="5" max="5" width="26.85546875" style="251" customWidth="1"/>
    <col min="6" max="6" width="26.5703125" style="137" customWidth="1"/>
    <col min="7" max="16384" width="9.140625" style="137"/>
  </cols>
  <sheetData>
    <row r="1" spans="1:6" s="524" customFormat="1" ht="30" customHeight="1">
      <c r="A1" s="678" t="s">
        <v>858</v>
      </c>
      <c r="B1" s="678"/>
      <c r="C1" s="678"/>
      <c r="D1" s="678"/>
      <c r="E1" s="678"/>
      <c r="F1" s="678"/>
    </row>
    <row r="2" spans="1:6" s="524" customFormat="1" ht="30" customHeight="1">
      <c r="A2" s="679" t="s">
        <v>859</v>
      </c>
      <c r="B2" s="679"/>
      <c r="C2" s="679"/>
      <c r="D2" s="679"/>
      <c r="E2" s="679"/>
      <c r="F2" s="679"/>
    </row>
    <row r="3" spans="1:6" ht="39.75" customHeight="1">
      <c r="A3" s="680" t="s">
        <v>795</v>
      </c>
      <c r="B3" s="680"/>
      <c r="C3" s="680"/>
      <c r="D3" s="680"/>
      <c r="E3" s="680"/>
      <c r="F3" s="680"/>
    </row>
    <row r="4" spans="1:6">
      <c r="A4" s="751" t="s">
        <v>1106</v>
      </c>
      <c r="B4" s="682"/>
      <c r="C4" s="682"/>
      <c r="D4" s="682"/>
      <c r="E4" s="682"/>
      <c r="F4" s="682"/>
    </row>
    <row r="5" spans="1:6">
      <c r="A5" s="508"/>
      <c r="B5" s="508"/>
      <c r="C5" s="508"/>
      <c r="D5" s="508"/>
      <c r="E5" s="508"/>
      <c r="F5" s="508"/>
    </row>
    <row r="6" spans="1:6" s="138" customFormat="1" ht="28.5" customHeight="1">
      <c r="A6" s="144" t="s">
        <v>280</v>
      </c>
      <c r="B6" s="195" t="s">
        <v>539</v>
      </c>
      <c r="C6" s="696" t="s">
        <v>1095</v>
      </c>
      <c r="D6" s="696"/>
      <c r="E6" s="696"/>
      <c r="F6" s="696"/>
    </row>
    <row r="7" spans="1:6" s="138" customFormat="1" ht="28.5" customHeight="1">
      <c r="A7" s="144" t="s">
        <v>281</v>
      </c>
      <c r="B7" s="195" t="s">
        <v>541</v>
      </c>
      <c r="C7" s="696" t="s">
        <v>988</v>
      </c>
      <c r="D7" s="696"/>
      <c r="E7" s="696"/>
      <c r="F7" s="696"/>
    </row>
    <row r="8" spans="1:6" s="138" customFormat="1" ht="28.5" customHeight="1">
      <c r="A8" s="144" t="s">
        <v>282</v>
      </c>
      <c r="B8" s="195" t="s">
        <v>542</v>
      </c>
      <c r="C8" s="696" t="s">
        <v>1094</v>
      </c>
      <c r="D8" s="696"/>
      <c r="E8" s="696"/>
      <c r="F8" s="696"/>
    </row>
    <row r="9" spans="1:6" s="138" customFormat="1" ht="28.5" customHeight="1">
      <c r="A9" s="144" t="s">
        <v>419</v>
      </c>
      <c r="B9" s="548" t="s">
        <v>987</v>
      </c>
      <c r="C9" s="746" t="s">
        <v>1093</v>
      </c>
      <c r="D9" s="746"/>
      <c r="E9" s="746"/>
      <c r="F9" s="746"/>
    </row>
    <row r="10" spans="1:6" ht="25.5">
      <c r="A10" s="144" t="s">
        <v>422</v>
      </c>
      <c r="B10" s="195" t="s">
        <v>543</v>
      </c>
      <c r="C10" s="677" t="s">
        <v>1109</v>
      </c>
      <c r="D10" s="677"/>
      <c r="E10" s="677"/>
      <c r="F10" s="677"/>
    </row>
    <row r="11" spans="1:6" ht="18" customHeight="1">
      <c r="A11" s="242" t="s">
        <v>801</v>
      </c>
      <c r="B11" s="242"/>
      <c r="C11" s="242"/>
      <c r="D11" s="242"/>
      <c r="E11" s="242"/>
      <c r="F11" s="243" t="s">
        <v>503</v>
      </c>
    </row>
    <row r="12" spans="1:6" ht="38.25">
      <c r="A12" s="515" t="s">
        <v>217</v>
      </c>
      <c r="B12" s="515" t="s">
        <v>218</v>
      </c>
      <c r="C12" s="515" t="s">
        <v>198</v>
      </c>
      <c r="D12" s="245" t="s">
        <v>219</v>
      </c>
      <c r="E12" s="245" t="s">
        <v>220</v>
      </c>
      <c r="F12" s="515" t="s">
        <v>609</v>
      </c>
    </row>
    <row r="13" spans="1:6" ht="25.5">
      <c r="A13" s="505" t="s">
        <v>59</v>
      </c>
      <c r="B13" s="101" t="s">
        <v>209</v>
      </c>
      <c r="C13" s="101" t="s">
        <v>0</v>
      </c>
      <c r="D13" s="247"/>
      <c r="E13" s="247"/>
      <c r="F13" s="309"/>
    </row>
    <row r="14" spans="1:6" ht="31.5" customHeight="1">
      <c r="A14" s="134" t="s">
        <v>79</v>
      </c>
      <c r="B14" s="103" t="s">
        <v>190</v>
      </c>
      <c r="C14" s="103" t="s">
        <v>1</v>
      </c>
      <c r="D14" s="110">
        <v>1038546632</v>
      </c>
      <c r="E14" s="110">
        <v>24708539</v>
      </c>
      <c r="F14" s="109"/>
    </row>
    <row r="15" spans="1:6" ht="21" customHeight="1">
      <c r="A15" s="134"/>
      <c r="B15" s="103" t="s">
        <v>898</v>
      </c>
      <c r="C15" s="103" t="s">
        <v>899</v>
      </c>
      <c r="D15" s="110"/>
      <c r="E15" s="110"/>
      <c r="F15" s="109"/>
    </row>
    <row r="16" spans="1:6" ht="25.5">
      <c r="A16" s="134"/>
      <c r="B16" s="103" t="s">
        <v>192</v>
      </c>
      <c r="C16" s="103" t="s">
        <v>2</v>
      </c>
      <c r="D16" s="110">
        <v>1038546632</v>
      </c>
      <c r="E16" s="110">
        <v>24708539</v>
      </c>
      <c r="F16" s="109"/>
    </row>
    <row r="17" spans="1:6" ht="33" customHeight="1">
      <c r="A17" s="134"/>
      <c r="B17" s="103" t="s">
        <v>971</v>
      </c>
      <c r="C17" s="103" t="s">
        <v>3</v>
      </c>
      <c r="D17" s="110"/>
      <c r="E17" s="110"/>
      <c r="F17" s="109"/>
    </row>
    <row r="18" spans="1:6" ht="30" customHeight="1">
      <c r="A18" s="134"/>
      <c r="B18" s="103" t="s">
        <v>193</v>
      </c>
      <c r="C18" s="103" t="s">
        <v>3</v>
      </c>
      <c r="D18" s="247"/>
      <c r="E18" s="247"/>
      <c r="F18" s="109"/>
    </row>
    <row r="19" spans="1:6" ht="25.5">
      <c r="A19" s="134" t="s">
        <v>80</v>
      </c>
      <c r="B19" s="103" t="s">
        <v>194</v>
      </c>
      <c r="C19" s="103" t="s">
        <v>4</v>
      </c>
      <c r="D19" s="110">
        <v>59364216000</v>
      </c>
      <c r="E19" s="110">
        <v>61755346950</v>
      </c>
      <c r="F19" s="109"/>
    </row>
    <row r="20" spans="1:6" ht="25.5">
      <c r="A20" s="134"/>
      <c r="B20" s="103" t="s">
        <v>151</v>
      </c>
      <c r="C20" s="103" t="s">
        <v>77</v>
      </c>
      <c r="D20" s="110">
        <v>59364216000</v>
      </c>
      <c r="E20" s="110">
        <v>61755346950</v>
      </c>
      <c r="F20" s="109"/>
    </row>
    <row r="21" spans="1:6" ht="29.25" customHeight="1">
      <c r="A21" s="134"/>
      <c r="B21" s="103" t="s">
        <v>387</v>
      </c>
      <c r="C21" s="103" t="s">
        <v>78</v>
      </c>
      <c r="D21" s="110"/>
      <c r="E21" s="110"/>
      <c r="F21" s="109"/>
    </row>
    <row r="22" spans="1:6" ht="44.25" customHeight="1">
      <c r="A22" s="134" t="s">
        <v>81</v>
      </c>
      <c r="B22" s="103" t="s">
        <v>823</v>
      </c>
      <c r="C22" s="103" t="s">
        <v>5</v>
      </c>
      <c r="D22" s="247"/>
      <c r="E22" s="247"/>
      <c r="F22" s="109"/>
    </row>
    <row r="23" spans="1:6" ht="31.5" customHeight="1">
      <c r="A23" s="134" t="s">
        <v>82</v>
      </c>
      <c r="B23" s="103" t="s">
        <v>195</v>
      </c>
      <c r="C23" s="103" t="s">
        <v>6</v>
      </c>
      <c r="D23" s="110"/>
      <c r="E23" s="110">
        <v>36500000</v>
      </c>
      <c r="F23" s="109"/>
    </row>
    <row r="24" spans="1:6" ht="34.5" customHeight="1">
      <c r="A24" s="134"/>
      <c r="B24" s="103" t="s">
        <v>152</v>
      </c>
      <c r="C24" s="103" t="s">
        <v>816</v>
      </c>
      <c r="D24" s="110"/>
      <c r="E24" s="110"/>
      <c r="F24" s="109"/>
    </row>
    <row r="25" spans="1:6" ht="25.5">
      <c r="A25" s="134"/>
      <c r="B25" s="103" t="s">
        <v>153</v>
      </c>
      <c r="C25" s="103" t="s">
        <v>817</v>
      </c>
      <c r="D25" s="110"/>
      <c r="E25" s="110">
        <v>36500000</v>
      </c>
      <c r="F25" s="109"/>
    </row>
    <row r="26" spans="1:6" ht="29.25" customHeight="1">
      <c r="A26" s="134" t="s">
        <v>83</v>
      </c>
      <c r="B26" s="103" t="s">
        <v>207</v>
      </c>
      <c r="C26" s="103" t="s">
        <v>7</v>
      </c>
      <c r="D26" s="110"/>
      <c r="E26" s="110"/>
      <c r="F26" s="109"/>
    </row>
    <row r="27" spans="1:6" ht="29.25" customHeight="1">
      <c r="A27" s="134" t="s">
        <v>84</v>
      </c>
      <c r="B27" s="103" t="s">
        <v>824</v>
      </c>
      <c r="C27" s="103" t="s">
        <v>818</v>
      </c>
      <c r="D27" s="110"/>
      <c r="E27" s="110"/>
      <c r="F27" s="109"/>
    </row>
    <row r="28" spans="1:6" ht="36.75" customHeight="1">
      <c r="A28" s="134" t="s">
        <v>85</v>
      </c>
      <c r="B28" s="103" t="s">
        <v>208</v>
      </c>
      <c r="C28" s="103" t="s">
        <v>8</v>
      </c>
      <c r="D28" s="110"/>
      <c r="E28" s="110"/>
      <c r="F28" s="109"/>
    </row>
    <row r="29" spans="1:6" ht="31.5" customHeight="1">
      <c r="A29" s="134" t="s">
        <v>86</v>
      </c>
      <c r="B29" s="103" t="s">
        <v>210</v>
      </c>
      <c r="C29" s="103" t="s">
        <v>9</v>
      </c>
      <c r="D29" s="110">
        <v>310685</v>
      </c>
      <c r="E29" s="110"/>
      <c r="F29" s="109"/>
    </row>
    <row r="30" spans="1:6" ht="37.5" customHeight="1">
      <c r="A30" s="134" t="s">
        <v>819</v>
      </c>
      <c r="B30" s="103" t="s">
        <v>211</v>
      </c>
      <c r="C30" s="103" t="s">
        <v>10</v>
      </c>
      <c r="D30" s="110">
        <v>16635609</v>
      </c>
      <c r="E30" s="110">
        <v>24863010</v>
      </c>
      <c r="F30" s="109"/>
    </row>
    <row r="31" spans="1:6" ht="38.25">
      <c r="A31" s="134"/>
      <c r="B31" s="103" t="s">
        <v>767</v>
      </c>
      <c r="C31" s="103" t="s">
        <v>820</v>
      </c>
      <c r="D31" s="110">
        <v>16635609</v>
      </c>
      <c r="E31" s="110">
        <v>24863010</v>
      </c>
      <c r="F31" s="109"/>
    </row>
    <row r="32" spans="1:6" ht="25.5">
      <c r="A32" s="134" t="s">
        <v>821</v>
      </c>
      <c r="B32" s="101" t="s">
        <v>212</v>
      </c>
      <c r="C32" s="101" t="s">
        <v>11</v>
      </c>
      <c r="D32" s="247">
        <v>60419708926</v>
      </c>
      <c r="E32" s="247">
        <v>61841418499</v>
      </c>
      <c r="F32" s="356"/>
    </row>
    <row r="33" spans="1:6" ht="27.75" customHeight="1">
      <c r="A33" s="505" t="s">
        <v>87</v>
      </c>
      <c r="B33" s="101" t="s">
        <v>213</v>
      </c>
      <c r="C33" s="101" t="s">
        <v>12</v>
      </c>
      <c r="D33" s="247"/>
      <c r="E33" s="247"/>
      <c r="F33" s="109"/>
    </row>
    <row r="34" spans="1:6" ht="36" customHeight="1">
      <c r="A34" s="134" t="s">
        <v>88</v>
      </c>
      <c r="B34" s="103" t="s">
        <v>825</v>
      </c>
      <c r="C34" s="101" t="s">
        <v>13</v>
      </c>
      <c r="D34" s="247"/>
      <c r="E34" s="247"/>
      <c r="F34" s="109"/>
    </row>
    <row r="35" spans="1:6" ht="36" customHeight="1">
      <c r="A35" s="134" t="s">
        <v>89</v>
      </c>
      <c r="B35" s="103" t="s">
        <v>214</v>
      </c>
      <c r="C35" s="103" t="s">
        <v>14</v>
      </c>
      <c r="D35" s="110"/>
      <c r="E35" s="110"/>
      <c r="F35" s="109"/>
    </row>
    <row r="36" spans="1:6" ht="27" customHeight="1">
      <c r="A36" s="134"/>
      <c r="B36" s="103" t="s">
        <v>154</v>
      </c>
      <c r="C36" s="103" t="s">
        <v>822</v>
      </c>
      <c r="D36" s="110"/>
      <c r="E36" s="110"/>
      <c r="F36" s="109"/>
    </row>
    <row r="37" spans="1:6" ht="25.5">
      <c r="A37" s="134" t="s">
        <v>90</v>
      </c>
      <c r="B37" s="103" t="s">
        <v>215</v>
      </c>
      <c r="C37" s="103" t="s">
        <v>15</v>
      </c>
      <c r="D37" s="110">
        <v>164126792</v>
      </c>
      <c r="E37" s="110">
        <v>263411744</v>
      </c>
      <c r="F37" s="109"/>
    </row>
    <row r="38" spans="1:6" ht="33" customHeight="1">
      <c r="A38" s="134"/>
      <c r="B38" s="103" t="s">
        <v>155</v>
      </c>
      <c r="C38" s="103" t="s">
        <v>826</v>
      </c>
      <c r="D38" s="110"/>
      <c r="E38" s="110"/>
      <c r="F38" s="109"/>
    </row>
    <row r="39" spans="1:6" ht="33" customHeight="1">
      <c r="A39" s="134"/>
      <c r="B39" s="105" t="s">
        <v>172</v>
      </c>
      <c r="C39" s="103" t="s">
        <v>827</v>
      </c>
      <c r="D39" s="110"/>
      <c r="E39" s="110"/>
      <c r="F39" s="109"/>
    </row>
    <row r="40" spans="1:6" ht="33" customHeight="1">
      <c r="A40" s="134"/>
      <c r="B40" s="105" t="s">
        <v>173</v>
      </c>
      <c r="C40" s="103" t="s">
        <v>828</v>
      </c>
      <c r="D40" s="110"/>
      <c r="E40" s="110"/>
      <c r="F40" s="109"/>
    </row>
    <row r="41" spans="1:6" ht="33" customHeight="1">
      <c r="A41" s="134"/>
      <c r="B41" s="105" t="s">
        <v>628</v>
      </c>
      <c r="C41" s="103" t="s">
        <v>829</v>
      </c>
      <c r="D41" s="110"/>
      <c r="E41" s="110"/>
      <c r="F41" s="109"/>
    </row>
    <row r="42" spans="1:6" ht="33" customHeight="1">
      <c r="A42" s="134"/>
      <c r="B42" s="105" t="s">
        <v>743</v>
      </c>
      <c r="C42" s="103" t="s">
        <v>830</v>
      </c>
      <c r="D42" s="110"/>
      <c r="E42" s="110"/>
      <c r="F42" s="109"/>
    </row>
    <row r="43" spans="1:6" ht="33" customHeight="1">
      <c r="A43" s="134"/>
      <c r="B43" s="103" t="s">
        <v>629</v>
      </c>
      <c r="C43" s="103" t="s">
        <v>831</v>
      </c>
      <c r="D43" s="110"/>
      <c r="E43" s="110"/>
      <c r="F43" s="109"/>
    </row>
    <row r="44" spans="1:6" ht="25.5">
      <c r="A44" s="134"/>
      <c r="B44" s="103" t="s">
        <v>156</v>
      </c>
      <c r="C44" s="103" t="s">
        <v>832</v>
      </c>
      <c r="D44" s="110">
        <v>11000000</v>
      </c>
      <c r="E44" s="110">
        <v>11000000</v>
      </c>
      <c r="F44" s="109"/>
    </row>
    <row r="45" spans="1:6" ht="36" customHeight="1">
      <c r="A45" s="134"/>
      <c r="B45" s="103" t="s">
        <v>157</v>
      </c>
      <c r="C45" s="103" t="s">
        <v>833</v>
      </c>
      <c r="D45" s="110"/>
      <c r="E45" s="110"/>
      <c r="F45" s="109"/>
    </row>
    <row r="46" spans="1:6" ht="31.5" customHeight="1">
      <c r="A46" s="134"/>
      <c r="B46" s="103" t="s">
        <v>158</v>
      </c>
      <c r="C46" s="103" t="s">
        <v>834</v>
      </c>
      <c r="D46" s="110">
        <v>32181236</v>
      </c>
      <c r="E46" s="110">
        <v>67896268</v>
      </c>
      <c r="F46" s="109"/>
    </row>
    <row r="47" spans="1:6" ht="28.5" customHeight="1">
      <c r="A47" s="134"/>
      <c r="B47" s="103" t="s">
        <v>159</v>
      </c>
      <c r="C47" s="103" t="s">
        <v>836</v>
      </c>
      <c r="D47" s="110">
        <v>16500000</v>
      </c>
      <c r="E47" s="110">
        <v>33000000</v>
      </c>
      <c r="F47" s="109"/>
    </row>
    <row r="48" spans="1:6" ht="38.25">
      <c r="A48" s="134"/>
      <c r="B48" s="103" t="s">
        <v>160</v>
      </c>
      <c r="C48" s="103" t="s">
        <v>835</v>
      </c>
      <c r="D48" s="110">
        <v>25911940</v>
      </c>
      <c r="E48" s="110">
        <v>51817263</v>
      </c>
      <c r="F48" s="109"/>
    </row>
    <row r="49" spans="1:6" ht="23.25" customHeight="1">
      <c r="A49" s="134"/>
      <c r="B49" s="105" t="s">
        <v>161</v>
      </c>
      <c r="C49" s="103" t="s">
        <v>837</v>
      </c>
      <c r="D49" s="110">
        <v>20411940</v>
      </c>
      <c r="E49" s="110">
        <v>40817263</v>
      </c>
      <c r="F49" s="109"/>
    </row>
    <row r="50" spans="1:6" ht="33.75" customHeight="1">
      <c r="A50" s="134"/>
      <c r="B50" s="105" t="s">
        <v>162</v>
      </c>
      <c r="C50" s="103" t="s">
        <v>838</v>
      </c>
      <c r="D50" s="110">
        <v>5500000</v>
      </c>
      <c r="E50" s="110">
        <v>11000000</v>
      </c>
      <c r="F50" s="109"/>
    </row>
    <row r="51" spans="1:6" ht="33" customHeight="1">
      <c r="A51" s="134"/>
      <c r="B51" s="105" t="s">
        <v>163</v>
      </c>
      <c r="C51" s="103" t="s">
        <v>839</v>
      </c>
      <c r="D51" s="110"/>
      <c r="E51" s="110"/>
      <c r="F51" s="109"/>
    </row>
    <row r="52" spans="1:6" ht="33" customHeight="1">
      <c r="A52" s="134"/>
      <c r="B52" s="103" t="s">
        <v>164</v>
      </c>
      <c r="C52" s="103" t="s">
        <v>840</v>
      </c>
      <c r="D52" s="110">
        <v>33000000</v>
      </c>
      <c r="E52" s="110">
        <v>33000000</v>
      </c>
      <c r="F52" s="109"/>
    </row>
    <row r="53" spans="1:6" ht="31.5" customHeight="1">
      <c r="A53" s="134"/>
      <c r="B53" s="103" t="s">
        <v>165</v>
      </c>
      <c r="C53" s="103" t="s">
        <v>841</v>
      </c>
      <c r="D53" s="110"/>
      <c r="E53" s="110">
        <v>42904095</v>
      </c>
      <c r="F53" s="109"/>
    </row>
    <row r="54" spans="1:6" ht="31.5" customHeight="1">
      <c r="A54" s="134"/>
      <c r="B54" s="103" t="s">
        <v>166</v>
      </c>
      <c r="C54" s="103" t="s">
        <v>842</v>
      </c>
      <c r="D54" s="110"/>
      <c r="E54" s="110"/>
      <c r="F54" s="109"/>
    </row>
    <row r="55" spans="1:6" ht="34.5" customHeight="1">
      <c r="A55" s="134"/>
      <c r="B55" s="103" t="s">
        <v>167</v>
      </c>
      <c r="C55" s="103" t="s">
        <v>843</v>
      </c>
      <c r="D55" s="110"/>
      <c r="E55" s="110"/>
      <c r="F55" s="109"/>
    </row>
    <row r="56" spans="1:6" ht="51">
      <c r="A56" s="134"/>
      <c r="B56" s="103" t="s">
        <v>168</v>
      </c>
      <c r="C56" s="103" t="s">
        <v>844</v>
      </c>
      <c r="D56" s="110"/>
      <c r="E56" s="110"/>
      <c r="F56" s="109"/>
    </row>
    <row r="57" spans="1:6" ht="31.5" customHeight="1">
      <c r="A57" s="134"/>
      <c r="B57" s="103" t="s">
        <v>169</v>
      </c>
      <c r="C57" s="103" t="s">
        <v>845</v>
      </c>
      <c r="D57" s="110">
        <v>45533616</v>
      </c>
      <c r="E57" s="110">
        <v>23794118</v>
      </c>
      <c r="F57" s="109"/>
    </row>
    <row r="58" spans="1:6" ht="36" customHeight="1">
      <c r="A58" s="134"/>
      <c r="B58" s="105" t="s">
        <v>170</v>
      </c>
      <c r="C58" s="103" t="s">
        <v>846</v>
      </c>
      <c r="D58" s="110"/>
      <c r="E58" s="110"/>
      <c r="F58" s="109"/>
    </row>
    <row r="59" spans="1:6" ht="35.25" customHeight="1">
      <c r="A59" s="134"/>
      <c r="B59" s="105" t="s">
        <v>171</v>
      </c>
      <c r="C59" s="103" t="s">
        <v>847</v>
      </c>
      <c r="D59" s="110"/>
      <c r="E59" s="110"/>
      <c r="F59" s="109"/>
    </row>
    <row r="60" spans="1:6" ht="41.25" customHeight="1">
      <c r="A60" s="134"/>
      <c r="B60" s="54" t="s">
        <v>765</v>
      </c>
      <c r="C60" s="103" t="s">
        <v>848</v>
      </c>
      <c r="D60" s="110">
        <v>17512930</v>
      </c>
      <c r="E60" s="110">
        <v>9151583</v>
      </c>
      <c r="F60" s="109"/>
    </row>
    <row r="61" spans="1:6" ht="35.25" customHeight="1">
      <c r="A61" s="134"/>
      <c r="B61" s="54" t="s">
        <v>766</v>
      </c>
      <c r="C61" s="103" t="s">
        <v>849</v>
      </c>
      <c r="D61" s="110">
        <v>28020686</v>
      </c>
      <c r="E61" s="110">
        <v>14642535</v>
      </c>
      <c r="F61" s="109"/>
    </row>
    <row r="62" spans="1:6" ht="25.5">
      <c r="A62" s="134"/>
      <c r="B62" s="54" t="s">
        <v>265</v>
      </c>
      <c r="C62" s="103" t="s">
        <v>850</v>
      </c>
      <c r="D62" s="110"/>
      <c r="E62" s="110"/>
      <c r="F62" s="109"/>
    </row>
    <row r="63" spans="1:6" ht="36.75" customHeight="1">
      <c r="A63" s="134"/>
      <c r="B63" s="54" t="s">
        <v>273</v>
      </c>
      <c r="C63" s="103" t="s">
        <v>851</v>
      </c>
      <c r="D63" s="110"/>
      <c r="E63" s="110"/>
      <c r="F63" s="109"/>
    </row>
    <row r="64" spans="1:6" ht="31.5" customHeight="1">
      <c r="A64" s="505" t="s">
        <v>852</v>
      </c>
      <c r="B64" s="101" t="s">
        <v>216</v>
      </c>
      <c r="C64" s="101" t="s">
        <v>16</v>
      </c>
      <c r="D64" s="247">
        <v>164126792</v>
      </c>
      <c r="E64" s="247">
        <v>263411744</v>
      </c>
      <c r="F64" s="356"/>
    </row>
    <row r="65" spans="1:6" ht="33" customHeight="1">
      <c r="A65" s="505"/>
      <c r="B65" s="101" t="s">
        <v>892</v>
      </c>
      <c r="C65" s="101" t="s">
        <v>17</v>
      </c>
      <c r="D65" s="247">
        <v>60255582134</v>
      </c>
      <c r="E65" s="247">
        <v>61578006755</v>
      </c>
      <c r="F65" s="356"/>
    </row>
    <row r="66" spans="1:6" ht="34.5" customHeight="1">
      <c r="A66" s="505"/>
      <c r="B66" s="101" t="s">
        <v>522</v>
      </c>
      <c r="C66" s="101" t="s">
        <v>18</v>
      </c>
      <c r="D66" s="247">
        <v>5600000</v>
      </c>
      <c r="E66" s="247">
        <v>5600000</v>
      </c>
      <c r="F66" s="356"/>
    </row>
    <row r="67" spans="1:6" ht="31.5" customHeight="1">
      <c r="A67" s="505"/>
      <c r="B67" s="101" t="s">
        <v>893</v>
      </c>
      <c r="C67" s="101" t="s">
        <v>19</v>
      </c>
      <c r="D67" s="497">
        <v>10759.92</v>
      </c>
      <c r="E67" s="497">
        <v>10996.07</v>
      </c>
      <c r="F67" s="356"/>
    </row>
    <row r="68" spans="1:6">
      <c r="A68" s="249"/>
      <c r="B68" s="248"/>
      <c r="C68" s="248"/>
      <c r="D68" s="247"/>
      <c r="E68" s="247"/>
      <c r="F68" s="109"/>
    </row>
    <row r="69" spans="1:6" ht="11.25" customHeight="1">
      <c r="F69" s="246"/>
    </row>
    <row r="70" spans="1:6" ht="5.25" customHeight="1">
      <c r="A70" s="137"/>
      <c r="B70" s="252"/>
      <c r="C70" s="253"/>
      <c r="D70" s="137"/>
      <c r="E70" s="137"/>
    </row>
    <row r="71" spans="1:6" ht="12.75" customHeight="1">
      <c r="A71" s="254" t="s">
        <v>373</v>
      </c>
      <c r="B71" s="254"/>
      <c r="C71" s="241"/>
      <c r="D71" s="255" t="s">
        <v>504</v>
      </c>
      <c r="E71" s="255"/>
      <c r="F71" s="255"/>
    </row>
    <row r="72" spans="1:6">
      <c r="A72" s="175" t="s">
        <v>375</v>
      </c>
      <c r="B72" s="175"/>
      <c r="C72" s="241"/>
      <c r="D72" s="256" t="s">
        <v>376</v>
      </c>
      <c r="E72" s="255"/>
      <c r="F72" s="255"/>
    </row>
    <row r="73" spans="1:6">
      <c r="A73" s="257"/>
      <c r="B73" s="257"/>
      <c r="C73" s="258"/>
      <c r="D73" s="259"/>
      <c r="E73" s="259"/>
      <c r="F73" s="241"/>
    </row>
    <row r="74" spans="1:6">
      <c r="A74" s="257"/>
      <c r="B74" s="257"/>
      <c r="C74" s="258"/>
      <c r="D74" s="259"/>
      <c r="E74" s="259"/>
      <c r="F74" s="241"/>
    </row>
    <row r="75" spans="1:6">
      <c r="A75" s="257"/>
      <c r="B75" s="257"/>
      <c r="C75" s="258"/>
      <c r="D75" s="259"/>
      <c r="E75" s="259"/>
      <c r="F75" s="241"/>
    </row>
    <row r="76" spans="1:6">
      <c r="A76" s="257"/>
      <c r="B76" s="257"/>
      <c r="C76" s="258"/>
      <c r="D76" s="259"/>
      <c r="E76" s="259"/>
      <c r="F76" s="241"/>
    </row>
    <row r="77" spans="1:6">
      <c r="A77" s="257"/>
      <c r="B77" s="257"/>
      <c r="C77" s="258"/>
      <c r="D77" s="259"/>
      <c r="E77" s="259"/>
      <c r="F77" s="241"/>
    </row>
    <row r="78" spans="1:6">
      <c r="A78" s="257"/>
      <c r="B78" s="257"/>
      <c r="C78" s="258"/>
      <c r="D78" s="259"/>
      <c r="E78" s="259"/>
      <c r="F78" s="241"/>
    </row>
    <row r="79" spans="1:6" ht="65.25" customHeight="1">
      <c r="A79" s="528"/>
      <c r="B79" s="528"/>
      <c r="C79" s="258"/>
      <c r="D79" s="529"/>
      <c r="E79" s="529"/>
      <c r="F79" s="530"/>
    </row>
    <row r="80" spans="1:6">
      <c r="A80" s="171" t="s">
        <v>664</v>
      </c>
      <c r="B80" s="171"/>
      <c r="C80" s="241"/>
      <c r="D80" s="171" t="s">
        <v>1085</v>
      </c>
      <c r="E80" s="171"/>
      <c r="F80" s="171"/>
    </row>
    <row r="81" spans="1:6">
      <c r="A81" s="181" t="s">
        <v>1103</v>
      </c>
      <c r="B81" s="181"/>
      <c r="C81" s="241"/>
      <c r="D81" s="181" t="s">
        <v>1110</v>
      </c>
      <c r="E81" s="181"/>
      <c r="F81" s="181"/>
    </row>
    <row r="82" spans="1:6">
      <c r="A82" s="175" t="s">
        <v>661</v>
      </c>
      <c r="B82" s="175"/>
      <c r="C82" s="241"/>
      <c r="D82" s="175" t="s">
        <v>989</v>
      </c>
      <c r="E82" s="175"/>
      <c r="F82" s="175"/>
    </row>
  </sheetData>
  <mergeCells count="9">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scale="64" fitToHeight="3"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10Y+TwuUQ9aaG03VHQuYvxjkpErGRtH7OnPTH80SpgE=</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JyKC1ee7vzmuoMpu9vTLMT/iAfsD0dcuhqYyNVIDFRs=</DigestValue>
    </Reference>
  </SignedInfo>
  <SignatureValue>Ou+Z6P/6v0LUfNLXdj7tmmgdUXeg/c/Ej+DW756aPLS7hxf+XHTf/4l0bP8KWsUY8PAL4ZyxID2g
VSL/QCDmRUB4qAoHj7K5nOHH7GlGgeUT3eT/l7RvMvyG1Tg9BKocbXwqE2q7uLz4HRjqL9OuxiW8
FOK0l7ImSsSFwxv3qg+rzNGex031rXmwoYkcjgkvFOw9KY49n3rT+HmcZew3Epye+kOYYWfFrudp
4JhqWu43Lm0LnDA2hdrMRFTHLIr9E3jiXTrMRuol8VPZNTS95KC7bvZ08AoLKdTz/vHeLYZKmzYP
mkvcBsgcFne4sgKRYUEIEp3kSxDU+8ReGG5MoQ==</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+CibseRlX8xLDT59dI6rg6PxBT8+n4fNgNUTI/m+CRk=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drawing1.xml?ContentType=application/vnd.openxmlformats-officedocument.drawing+xml">
        <DigestMethod Algorithm="http://www.w3.org/2001/04/xmlenc#sha256"/>
        <DigestValue>BK6HqaPy2i5feWlIP9rQpch7UiQc4wahqtgkyjVFZf4=</DigestValue>
      </Reference>
      <Reference URI="/xl/drawings/drawing10.xml?ContentType=application/vnd.openxmlformats-officedocument.drawing+xml">
        <DigestMethod Algorithm="http://www.w3.org/2001/04/xmlenc#sha256"/>
        <DigestValue>8OOBBp0RZYbL8sOnp4cGpVxk6Q04Lnj/4sJuN2v/cJU=</DigestValue>
      </Reference>
      <Reference URI="/xl/drawings/drawing11.xml?ContentType=application/vnd.openxmlformats-officedocument.drawing+xml">
        <DigestMethod Algorithm="http://www.w3.org/2001/04/xmlenc#sha256"/>
        <DigestValue>j/cMstsSC8SD9RR/z1a2+Pjka0xnn5Nbxa2i7/ek2Sg=</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MEiPSiVQjpf6yLaOdouUekGj3HnDoY3PJ4fPR8lo4E4=</DigestValue>
      </Reference>
      <Reference URI="/xl/drawings/drawing3.xml?ContentType=application/vnd.openxmlformats-officedocument.drawing+xml">
        <DigestMethod Algorithm="http://www.w3.org/2001/04/xmlenc#sha256"/>
        <DigestValue>y/MmR87JoE1NdvA3B/bOBCJAEP5SMBKHj3HFPZi1qcE=</DigestValue>
      </Reference>
      <Reference URI="/xl/drawings/drawing4.xml?ContentType=application/vnd.openxmlformats-officedocument.drawing+xml">
        <DigestMethod Algorithm="http://www.w3.org/2001/04/xmlenc#sha256"/>
        <DigestValue>yWonN5kAPhL8Ls/t4kPnp3GCexi1tLdNPIWZg4i8Z7U=</DigestValue>
      </Reference>
      <Reference URI="/xl/drawings/drawing5.xml?ContentType=application/vnd.openxmlformats-officedocument.drawing+xml">
        <DigestMethod Algorithm="http://www.w3.org/2001/04/xmlenc#sha256"/>
        <DigestValue>TRFWiuZZTZg22Cz8sxjqPeb9ud6q9FaNkyPdtKs1j4k=</DigestValue>
      </Reference>
      <Reference URI="/xl/drawings/drawing6.xml?ContentType=application/vnd.openxmlformats-officedocument.drawing+xml">
        <DigestMethod Algorithm="http://www.w3.org/2001/04/xmlenc#sha256"/>
        <DigestValue>5P1d0tgXjNzs4cIzvEqPsAy/YcCG8NjArx/z9PM2wiA=</DigestValue>
      </Reference>
      <Reference URI="/xl/drawings/drawing7.xml?ContentType=application/vnd.openxmlformats-officedocument.drawing+xml">
        <DigestMethod Algorithm="http://www.w3.org/2001/04/xmlenc#sha256"/>
        <DigestValue>I1fBxsKJBn912bP/QTfiPGWLJz0iinBRvAPNQthBjHc=</DigestValue>
      </Reference>
      <Reference URI="/xl/drawings/drawing8.xml?ContentType=application/vnd.openxmlformats-officedocument.drawing+xml">
        <DigestMethod Algorithm="http://www.w3.org/2001/04/xmlenc#sha256"/>
        <DigestValue>Meb8Cip8t09qPYtmgHguRs36rNc/DokLtrHLoUkEVkQ=</DigestValue>
      </Reference>
      <Reference URI="/xl/drawings/drawing9.xml?ContentType=application/vnd.openxmlformats-officedocument.drawing+xml">
        <DigestMethod Algorithm="http://www.w3.org/2001/04/xmlenc#sha256"/>
        <DigestValue>qI7lKswZYYKM4r4fIi9So6JZpXksJFtLYy/aRGI2qXw=</DigestValue>
      </Reference>
      <Reference URI="/xl/media/image1.jpeg?ContentType=image/jpeg">
        <DigestMethod Algorithm="http://www.w3.org/2001/04/xmlenc#sha256"/>
        <DigestValue>OlJEfVowwZEbHc8lWptPZXVKXjiC3MnUpQZJwISomPk=</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rmsuaqQb1K+H/TFJSXCKND92WCiacQUFR+vbe4YvWTg=</DigestValue>
      </Reference>
      <Reference URI="/xl/media/image5.jpeg?ContentType=image/jpeg">
        <DigestMethod Algorithm="http://www.w3.org/2001/04/xmlenc#sha256"/>
        <DigestValue>dhFROWC89eFl2i22FxaMg9SyScoU84Ii5TJcdsRyepk=</DigestValue>
      </Reference>
      <Reference URI="/xl/media/image6.jpeg?ContentType=image/jpeg">
        <DigestMethod Algorithm="http://www.w3.org/2001/04/xmlenc#sha256"/>
        <DigestValue>jDtYE4cemuzqEakx0FqY6vd/DtLL/8ye0JtdBVrW61U=</DigestValue>
      </Reference>
      <Reference URI="/xl/media/image7.jpeg?ContentType=image/jpeg">
        <DigestMethod Algorithm="http://www.w3.org/2001/04/xmlenc#sha256"/>
        <DigestValue>9VDw/+fUIcKNlK3ywQjsCzXuNAYe75KEPOQkfV4S1xY=</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9BEDvEtLT0sYKxzC33m1GXOVCEz7eNWpAlAQTHxciJc=</DigestValue>
      </Reference>
      <Reference URI="/xl/printerSettings/printerSettings12.bin?ContentType=application/vnd.openxmlformats-officedocument.spreadsheetml.printerSettings">
        <DigestMethod Algorithm="http://www.w3.org/2001/04/xmlenc#sha256"/>
        <DigestValue>9BEDvEtLT0sYKxzC33m1GXOVCEz7eNWpAlAQTHxciJc=</DigestValue>
      </Reference>
      <Reference URI="/xl/printerSettings/printerSettings13.bin?ContentType=application/vnd.openxmlformats-officedocument.spreadsheetml.printerSettings">
        <DigestMethod Algorithm="http://www.w3.org/2001/04/xmlenc#sha256"/>
        <DigestValue>fSLDyiJ8zZ3rGTlhaZDYWd9Mv4SCOy7hHBuAT/FZoMA=</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9BEDvEtLT0sYKxzC33m1GXOVCEz7eNWpAlAQTHxciJc=</DigestValue>
      </Reference>
      <Reference URI="/xl/printerSettings/printerSettings21.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x5jmgrrzlpi0htJ7dvFPSfdZMWWRCIJQLyDHoKLBuUA=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PlJwQd2olU74oNffE7GcxGy8t1dUL9weLMIkW0G50ZA=</DigestValue>
      </Reference>
      <Reference URI="/xl/styles.xml?ContentType=application/vnd.openxmlformats-officedocument.spreadsheetml.styles+xml">
        <DigestMethod Algorithm="http://www.w3.org/2001/04/xmlenc#sha256"/>
        <DigestValue>cgaFA7sTxRekVpTqx0tzulkZkAeeEOpqJJQ+lNQkSto=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iVw2d9VMnAY5FngySHfw3pNZTpxngQAEulgjYlCl9AQ=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baaP7rBAhipoM50O+vuMAH05jAdRdbd7qlCmhXlLn1c=</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kmwVHKjObCjGIrxQc4bZEFOrX320L0hFRKPGtk1loaw=</DigestValue>
      </Reference>
      <Reference URI="/xl/worksheets/sheet10.xml?ContentType=application/vnd.openxmlformats-officedocument.spreadsheetml.worksheet+xml">
        <DigestMethod Algorithm="http://www.w3.org/2001/04/xmlenc#sha256"/>
        <DigestValue>EJr2Ei70j197V8m210S9xz87Ygtldd0GLeN6XRHjAdI=</DigestValue>
      </Reference>
      <Reference URI="/xl/worksheets/sheet11.xml?ContentType=application/vnd.openxmlformats-officedocument.spreadsheetml.worksheet+xml">
        <DigestMethod Algorithm="http://www.w3.org/2001/04/xmlenc#sha256"/>
        <DigestValue>qYTiPWgD7Nxo33UMmiKiGTM8AsIqVSbTn/rHsU4VHHg=</DigestValue>
      </Reference>
      <Reference URI="/xl/worksheets/sheet12.xml?ContentType=application/vnd.openxmlformats-officedocument.spreadsheetml.worksheet+xml">
        <DigestMethod Algorithm="http://www.w3.org/2001/04/xmlenc#sha256"/>
        <DigestValue>18SMKxzO2MnKkYRC8G8Fs8+5m+zLpfat/yvrjlFWHP4=</DigestValue>
      </Reference>
      <Reference URI="/xl/worksheets/sheet13.xml?ContentType=application/vnd.openxmlformats-officedocument.spreadsheetml.worksheet+xml">
        <DigestMethod Algorithm="http://www.w3.org/2001/04/xmlenc#sha256"/>
        <DigestValue>hZ2X8ax/nNtUc5cPB+rL6Y81TDPbFxQDb7VKqniN/Oo=</DigestValue>
      </Reference>
      <Reference URI="/xl/worksheets/sheet14.xml?ContentType=application/vnd.openxmlformats-officedocument.spreadsheetml.worksheet+xml">
        <DigestMethod Algorithm="http://www.w3.org/2001/04/xmlenc#sha256"/>
        <DigestValue>xPwdDfWVsCdLT1Kt05pGyQAIrMaiNxvZmrHBwV7p8Wg=</DigestValue>
      </Reference>
      <Reference URI="/xl/worksheets/sheet15.xml?ContentType=application/vnd.openxmlformats-officedocument.spreadsheetml.worksheet+xml">
        <DigestMethod Algorithm="http://www.w3.org/2001/04/xmlenc#sha256"/>
        <DigestValue>fq7w0sLhWHIolPcfkM9S45WPC6azYuY7h3nwmEajLfs=</DigestValue>
      </Reference>
      <Reference URI="/xl/worksheets/sheet16.xml?ContentType=application/vnd.openxmlformats-officedocument.spreadsheetml.worksheet+xml">
        <DigestMethod Algorithm="http://www.w3.org/2001/04/xmlenc#sha256"/>
        <DigestValue>uiFaPtsecLUCac7FsbTqH7+mDH5ITLCDvC2hDEJCxK0=</DigestValue>
      </Reference>
      <Reference URI="/xl/worksheets/sheet17.xml?ContentType=application/vnd.openxmlformats-officedocument.spreadsheetml.worksheet+xml">
        <DigestMethod Algorithm="http://www.w3.org/2001/04/xmlenc#sha256"/>
        <DigestValue>NdFYeop0LZPL2rHQHy9UqWy0ZmoiwZ1fh3Y9/Z45Zm4=</DigestValue>
      </Reference>
      <Reference URI="/xl/worksheets/sheet18.xml?ContentType=application/vnd.openxmlformats-officedocument.spreadsheetml.worksheet+xml">
        <DigestMethod Algorithm="http://www.w3.org/2001/04/xmlenc#sha256"/>
        <DigestValue>X7mokdH6dDTHOwlFcRgc/vQTX+PmkqaArzGnFh2Ft+0=</DigestValue>
      </Reference>
      <Reference URI="/xl/worksheets/sheet19.xml?ContentType=application/vnd.openxmlformats-officedocument.spreadsheetml.worksheet+xml">
        <DigestMethod Algorithm="http://www.w3.org/2001/04/xmlenc#sha256"/>
        <DigestValue>PBsO4lYJmZlBj2r8u2t7UhZmZdd42/M/pdFuMFLh1wk=</DigestValue>
      </Reference>
      <Reference URI="/xl/worksheets/sheet2.xml?ContentType=application/vnd.openxmlformats-officedocument.spreadsheetml.worksheet+xml">
        <DigestMethod Algorithm="http://www.w3.org/2001/04/xmlenc#sha256"/>
        <DigestValue>Mi2w/bht5LePwhFnGICSVdAAQo2ECIljZ1Z8o2ctjiw=</DigestValue>
      </Reference>
      <Reference URI="/xl/worksheets/sheet20.xml?ContentType=application/vnd.openxmlformats-officedocument.spreadsheetml.worksheet+xml">
        <DigestMethod Algorithm="http://www.w3.org/2001/04/xmlenc#sha256"/>
        <DigestValue>fq2EgFwNu35dXmqxl1am6FCPiPfXZ5p9h1JODrodK0U=</DigestValue>
      </Reference>
      <Reference URI="/xl/worksheets/sheet21.xml?ContentType=application/vnd.openxmlformats-officedocument.spreadsheetml.worksheet+xml">
        <DigestMethod Algorithm="http://www.w3.org/2001/04/xmlenc#sha256"/>
        <DigestValue>K7pxcjY4KRDCJ6Yn+EKkCCNbLUm/lbHrw0nsMqGHsMg=</DigestValue>
      </Reference>
      <Reference URI="/xl/worksheets/sheet22.xml?ContentType=application/vnd.openxmlformats-officedocument.spreadsheetml.worksheet+xml">
        <DigestMethod Algorithm="http://www.w3.org/2001/04/xmlenc#sha256"/>
        <DigestValue>JW5yDAe72rHRcJGLg4PxWZg2FrInnsKcbh9I43pE4ZI=</DigestValue>
      </Reference>
      <Reference URI="/xl/worksheets/sheet23.xml?ContentType=application/vnd.openxmlformats-officedocument.spreadsheetml.worksheet+xml">
        <DigestMethod Algorithm="http://www.w3.org/2001/04/xmlenc#sha256"/>
        <DigestValue>Xebq+Z4xqbO0pqto+edAiZ+VwZvES19KpDgUxr5EZ7E=</DigestValue>
      </Reference>
      <Reference URI="/xl/worksheets/sheet24.xml?ContentType=application/vnd.openxmlformats-officedocument.spreadsheetml.worksheet+xml">
        <DigestMethod Algorithm="http://www.w3.org/2001/04/xmlenc#sha256"/>
        <DigestValue>hb4AVtGNtTNVHWNOdx/sdnNeFUQrxe3Ki2ETE5IMie4=</DigestValue>
      </Reference>
      <Reference URI="/xl/worksheets/sheet25.xml?ContentType=application/vnd.openxmlformats-officedocument.spreadsheetml.worksheet+xml">
        <DigestMethod Algorithm="http://www.w3.org/2001/04/xmlenc#sha256"/>
        <DigestValue>y3rrl+3zR/xgt0ZpFjgdDvyVD5rtc+USI3g/TDYEdzM=</DigestValue>
      </Reference>
      <Reference URI="/xl/worksheets/sheet26.xml?ContentType=application/vnd.openxmlformats-officedocument.spreadsheetml.worksheet+xml">
        <DigestMethod Algorithm="http://www.w3.org/2001/04/xmlenc#sha256"/>
        <DigestValue>5YRS0Oielwso1Lx0Kp1+fkCOV3dTK0JWc7zlB1hEq5A=</DigestValue>
      </Reference>
      <Reference URI="/xl/worksheets/sheet3.xml?ContentType=application/vnd.openxmlformats-officedocument.spreadsheetml.worksheet+xml">
        <DigestMethod Algorithm="http://www.w3.org/2001/04/xmlenc#sha256"/>
        <DigestValue>bx44hv0fC/WM0KVXqOPyeXl/bS+LEwbizUeUAZr45zY=</DigestValue>
      </Reference>
      <Reference URI="/xl/worksheets/sheet4.xml?ContentType=application/vnd.openxmlformats-officedocument.spreadsheetml.worksheet+xml">
        <DigestMethod Algorithm="http://www.w3.org/2001/04/xmlenc#sha256"/>
        <DigestValue>ruSND25WKMjUpnFAZtXBtXonKBF3AFYBM7o3eLekiqY=</DigestValue>
      </Reference>
      <Reference URI="/xl/worksheets/sheet5.xml?ContentType=application/vnd.openxmlformats-officedocument.spreadsheetml.worksheet+xml">
        <DigestMethod Algorithm="http://www.w3.org/2001/04/xmlenc#sha256"/>
        <DigestValue>mO/DkkCn4FUTx0cf3M3j1rQopX8VYHdKnu5jLaT11qQ=</DigestValue>
      </Reference>
      <Reference URI="/xl/worksheets/sheet6.xml?ContentType=application/vnd.openxmlformats-officedocument.spreadsheetml.worksheet+xml">
        <DigestMethod Algorithm="http://www.w3.org/2001/04/xmlenc#sha256"/>
        <DigestValue>XjnRuTFa/MI0F8Z5e3DfEywtSWym9Vlwp4JO7eZphNo=</DigestValue>
      </Reference>
      <Reference URI="/xl/worksheets/sheet7.xml?ContentType=application/vnd.openxmlformats-officedocument.spreadsheetml.worksheet+xml">
        <DigestMethod Algorithm="http://www.w3.org/2001/04/xmlenc#sha256"/>
        <DigestValue>km5PCd9HxwAIyKv8YLLRKC6Jy3VC/AKp6q9G7Hz+in8=</DigestValue>
      </Reference>
      <Reference URI="/xl/worksheets/sheet8.xml?ContentType=application/vnd.openxmlformats-officedocument.spreadsheetml.worksheet+xml">
        <DigestMethod Algorithm="http://www.w3.org/2001/04/xmlenc#sha256"/>
        <DigestValue>OaYsRhJqCooxzfFgTJ5BagXiONU+nAwhDf0xhQ+msDM=</DigestValue>
      </Reference>
      <Reference URI="/xl/worksheets/sheet9.xml?ContentType=application/vnd.openxmlformats-officedocument.spreadsheetml.worksheet+xml">
        <DigestMethod Algorithm="http://www.w3.org/2001/04/xmlenc#sha256"/>
        <DigestValue>mvl8Kq8L6C2iXleqIedjmMiou57/ZUfH3YZkQ56e6PE=</DigestValue>
      </Reference>
    </Manifest>
    <SignatureProperties>
      <SignatureProperty Id="idSignatureTime" Target="#idPackageSignature">
        <mdssi:SignatureTime xmlns:mdssi="http://schemas.openxmlformats.org/package/2006/digital-signature">
          <mdssi:Format>YYYY-MM-DDThh:mm:ssTZD</mdssi:Format>
          <mdssi:Value>2026-07-16T10:16:18Z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2026-07-16T10:16:18Z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9caG4YCOg9wYkzNvFu0FL5joLrY1vSmsfxkN4c6hR/o=</DigestValue>
    </Reference>
    <Reference Type="http://www.w3.org/2000/09/xmldsig#Object" URI="#idOfficeObject">
      <DigestMethod Algorithm="http://www.w3.org/2001/04/xmlenc#sha256"/>
      <DigestValue>bngWN/BAqJ18UT9glGoOpFYXg+VkadBI/oJydP+aUUQ=</DigestValue>
    </Reference>
    <Reference Type="http://uri.etsi.org/01903#SignedProperties" URI="#idSignedProperties">
      <Transforms>
        <Transform Algorithm="http://www.w3.org/TR/2001/REC-xml-c14n-20010315"/>
      </Transforms>
      <DigestMethod Algorithm="http://www.w3.org/2001/04/xmlenc#sha256"/>
      <DigestValue>BfiT8veyhflESRfzraffADX5tma0QlAWr0tINQTarmg=</DigestValue>
    </Reference>
  </SignedInfo>
  <SignatureValue>Ex2sMGHOHEraKwtibZQMzmosXF7ot5HncSh9GP+sCXaRExzk8RdOOFstnWdr6tow3E443kKimM7K
AkqaJ3aLEzPw3vwX3qVnvOIMSb+KXxP5PbXBAfmnh1mgKzieYL7OYXD5h7XAmWCuleuqlDiOiSNC
Hg3N7+o4u8x/RtErbm61wELDTyd7u99dIKHFh1/9bKlg5p0riovHL8Ll1EIe90sArSX/Nn7ZC4//
DYJQUfHmxFBMRz8PMwRshBwk4yVVP5ypnma8kTtKOGItZBda5sDp9RPpKpMb2RS6IpX1bA9d1LCI
qeF60yVeaSvo/37agvkIeJZiQJj2UCneobR5TA==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+CibseRlX8xLDT59dI6rg6PxBT8+n4fNgNUTI/m+CRk=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J46eMWzAqPJRs+iua8Cqh7bmCse+B3CI/DD80gnA+vo=</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SzUwfM+070WfaihxKf2Tz9lK1xmsim2Zq7/Kq5lbAZ0=</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LEZw9GMzWsWi/WVOuAeG9RYaBDCKOh1C5SDMLJU47Y4=</DigestValue>
      </Reference>
      <Reference URI="/xl/drawings/drawing1.xml?ContentType=application/vnd.openxmlformats-officedocument.drawing+xml">
        <DigestMethod Algorithm="http://www.w3.org/2001/04/xmlenc#sha256"/>
        <DigestValue>BK6HqaPy2i5feWlIP9rQpch7UiQc4wahqtgkyjVFZf4=</DigestValue>
      </Reference>
      <Reference URI="/xl/drawings/drawing10.xml?ContentType=application/vnd.openxmlformats-officedocument.drawing+xml">
        <DigestMethod Algorithm="http://www.w3.org/2001/04/xmlenc#sha256"/>
        <DigestValue>8OOBBp0RZYbL8sOnp4cGpVxk6Q04Lnj/4sJuN2v/cJU=</DigestValue>
      </Reference>
      <Reference URI="/xl/drawings/drawing11.xml?ContentType=application/vnd.openxmlformats-officedocument.drawing+xml">
        <DigestMethod Algorithm="http://www.w3.org/2001/04/xmlenc#sha256"/>
        <DigestValue>j/cMstsSC8SD9RR/z1a2+Pjka0xnn5Nbxa2i7/ek2Sg=</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MEiPSiVQjpf6yLaOdouUekGj3HnDoY3PJ4fPR8lo4E4=</DigestValue>
      </Reference>
      <Reference URI="/xl/drawings/drawing3.xml?ContentType=application/vnd.openxmlformats-officedocument.drawing+xml">
        <DigestMethod Algorithm="http://www.w3.org/2001/04/xmlenc#sha256"/>
        <DigestValue>y/MmR87JoE1NdvA3B/bOBCJAEP5SMBKHj3HFPZi1qcE=</DigestValue>
      </Reference>
      <Reference URI="/xl/drawings/drawing4.xml?ContentType=application/vnd.openxmlformats-officedocument.drawing+xml">
        <DigestMethod Algorithm="http://www.w3.org/2001/04/xmlenc#sha256"/>
        <DigestValue>yWonN5kAPhL8Ls/t4kPnp3GCexi1tLdNPIWZg4i8Z7U=</DigestValue>
      </Reference>
      <Reference URI="/xl/drawings/drawing5.xml?ContentType=application/vnd.openxmlformats-officedocument.drawing+xml">
        <DigestMethod Algorithm="http://www.w3.org/2001/04/xmlenc#sha256"/>
        <DigestValue>TRFWiuZZTZg22Cz8sxjqPeb9ud6q9FaNkyPdtKs1j4k=</DigestValue>
      </Reference>
      <Reference URI="/xl/drawings/drawing6.xml?ContentType=application/vnd.openxmlformats-officedocument.drawing+xml">
        <DigestMethod Algorithm="http://www.w3.org/2001/04/xmlenc#sha256"/>
        <DigestValue>5P1d0tgXjNzs4cIzvEqPsAy/YcCG8NjArx/z9PM2wiA=</DigestValue>
      </Reference>
      <Reference URI="/xl/drawings/drawing7.xml?ContentType=application/vnd.openxmlformats-officedocument.drawing+xml">
        <DigestMethod Algorithm="http://www.w3.org/2001/04/xmlenc#sha256"/>
        <DigestValue>I1fBxsKJBn912bP/QTfiPGWLJz0iinBRvAPNQthBjHc=</DigestValue>
      </Reference>
      <Reference URI="/xl/drawings/drawing8.xml?ContentType=application/vnd.openxmlformats-officedocument.drawing+xml">
        <DigestMethod Algorithm="http://www.w3.org/2001/04/xmlenc#sha256"/>
        <DigestValue>Meb8Cip8t09qPYtmgHguRs36rNc/DokLtrHLoUkEVkQ=</DigestValue>
      </Reference>
      <Reference URI="/xl/drawings/drawing9.xml?ContentType=application/vnd.openxmlformats-officedocument.drawing+xml">
        <DigestMethod Algorithm="http://www.w3.org/2001/04/xmlenc#sha256"/>
        <DigestValue>qI7lKswZYYKM4r4fIi9So6JZpXksJFtLYy/aRGI2qXw=</DigestValue>
      </Reference>
      <Reference URI="/xl/media/image1.jpeg?ContentType=image/jpeg">
        <DigestMethod Algorithm="http://www.w3.org/2001/04/xmlenc#sha256"/>
        <DigestValue>OlJEfVowwZEbHc8lWptPZXVKXjiC3MnUpQZJwISomPk=</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rmsuaqQb1K+H/TFJSXCKND92WCiacQUFR+vbe4YvWTg=</DigestValue>
      </Reference>
      <Reference URI="/xl/media/image5.jpeg?ContentType=image/jpeg">
        <DigestMethod Algorithm="http://www.w3.org/2001/04/xmlenc#sha256"/>
        <DigestValue>dhFROWC89eFl2i22FxaMg9SyScoU84Ii5TJcdsRyepk=</DigestValue>
      </Reference>
      <Reference URI="/xl/media/image6.jpeg?ContentType=image/jpeg">
        <DigestMethod Algorithm="http://www.w3.org/2001/04/xmlenc#sha256"/>
        <DigestValue>jDtYE4cemuzqEakx0FqY6vd/DtLL/8ye0JtdBVrW61U=</DigestValue>
      </Reference>
      <Reference URI="/xl/media/image7.jpeg?ContentType=image/jpeg">
        <DigestMethod Algorithm="http://www.w3.org/2001/04/xmlenc#sha256"/>
        <DigestValue>9VDw/+fUIcKNlK3ywQjsCzXuNAYe75KEPOQkfV4S1xY=</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9BEDvEtLT0sYKxzC33m1GXOVCEz7eNWpAlAQTHxciJc=</DigestValue>
      </Reference>
      <Reference URI="/xl/printerSettings/printerSettings11.bin?ContentType=application/vnd.openxmlformats-officedocument.spreadsheetml.printerSettings">
        <DigestMethod Algorithm="http://www.w3.org/2001/04/xmlenc#sha256"/>
        <DigestValue>9BEDvEtLT0sYKxzC33m1GXOVCEz7eNWpAlAQTHxciJc=</DigestValue>
      </Reference>
      <Reference URI="/xl/printerSettings/printerSettings12.bin?ContentType=application/vnd.openxmlformats-officedocument.spreadsheetml.printerSettings">
        <DigestMethod Algorithm="http://www.w3.org/2001/04/xmlenc#sha256"/>
        <DigestValue>9BEDvEtLT0sYKxzC33m1GXOVCEz7eNWpAlAQTHxciJc=</DigestValue>
      </Reference>
      <Reference URI="/xl/printerSettings/printerSettings13.bin?ContentType=application/vnd.openxmlformats-officedocument.spreadsheetml.printerSettings">
        <DigestMethod Algorithm="http://www.w3.org/2001/04/xmlenc#sha256"/>
        <DigestValue>fSLDyiJ8zZ3rGTlhaZDYWd9Mv4SCOy7hHBuAT/FZoMA=</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9BEDvEtLT0sYKxzC33m1GXOVCEz7eNWpAlAQTHxciJc=</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9BEDvEtLT0sYKxzC33m1GXOVCEz7eNWpAlAQTHxciJc=</DigestValue>
      </Reference>
      <Reference URI="/xl/printerSettings/printerSettings21.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x5jmgrrzlpi0htJ7dvFPSfdZMWWRCIJQLyDHoKLBuUA=</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printerSettings/printerSettings6.bin?ContentType=application/vnd.openxmlformats-officedocument.spreadsheetml.printerSettings">
        <DigestMethod Algorithm="http://www.w3.org/2001/04/xmlenc#sha256"/>
        <DigestValue>9BEDvEtLT0sYKxzC33m1GXOVCEz7eNWpAlAQTHxciJc=</DigestValue>
      </Reference>
      <Reference URI="/xl/printerSettings/printerSettings7.bin?ContentType=application/vnd.openxmlformats-officedocument.spreadsheetml.printerSettings">
        <DigestMethod Algorithm="http://www.w3.org/2001/04/xmlenc#sha256"/>
        <DigestValue>9BEDvEtLT0sYKxzC33m1GXOVCEz7eNWpAlAQTHxciJc=</DigestValue>
      </Reference>
      <Reference URI="/xl/printerSettings/printerSettings8.bin?ContentType=application/vnd.openxmlformats-officedocument.spreadsheetml.printerSettings">
        <DigestMethod Algorithm="http://www.w3.org/2001/04/xmlenc#sha256"/>
        <DigestValue>9BEDvEtLT0sYKxzC33m1GXOVCEz7eNWpAlAQTHxciJc=</DigestValue>
      </Reference>
      <Reference URI="/xl/printerSettings/printerSettings9.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PlJwQd2olU74oNffE7GcxGy8t1dUL9weLMIkW0G50ZA=</DigestValue>
      </Reference>
      <Reference URI="/xl/styles.xml?ContentType=application/vnd.openxmlformats-officedocument.spreadsheetml.styles+xml">
        <DigestMethod Algorithm="http://www.w3.org/2001/04/xmlenc#sha256"/>
        <DigestValue>cgaFA7sTxRekVpTqx0tzulkZkAeeEOpqJJQ+lNQkSto=</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iVw2d9VMnAY5FngySHfw3pNZTpxngQAEulgjYlCl9AQ=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baaP7rBAhipoM50O+vuMAH05jAdRdbd7qlCmhXlLn1c=</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kmwVHKjObCjGIrxQc4bZEFOrX320L0hFRKPGtk1loaw=</DigestValue>
      </Reference>
      <Reference URI="/xl/worksheets/sheet10.xml?ContentType=application/vnd.openxmlformats-officedocument.spreadsheetml.worksheet+xml">
        <DigestMethod Algorithm="http://www.w3.org/2001/04/xmlenc#sha256"/>
        <DigestValue>EJr2Ei70j197V8m210S9xz87Ygtldd0GLeN6XRHjAdI=</DigestValue>
      </Reference>
      <Reference URI="/xl/worksheets/sheet11.xml?ContentType=application/vnd.openxmlformats-officedocument.spreadsheetml.worksheet+xml">
        <DigestMethod Algorithm="http://www.w3.org/2001/04/xmlenc#sha256"/>
        <DigestValue>qYTiPWgD7Nxo33UMmiKiGTM8AsIqVSbTn/rHsU4VHHg=</DigestValue>
      </Reference>
      <Reference URI="/xl/worksheets/sheet12.xml?ContentType=application/vnd.openxmlformats-officedocument.spreadsheetml.worksheet+xml">
        <DigestMethod Algorithm="http://www.w3.org/2001/04/xmlenc#sha256"/>
        <DigestValue>18SMKxzO2MnKkYRC8G8Fs8+5m+zLpfat/yvrjlFWHP4=</DigestValue>
      </Reference>
      <Reference URI="/xl/worksheets/sheet13.xml?ContentType=application/vnd.openxmlformats-officedocument.spreadsheetml.worksheet+xml">
        <DigestMethod Algorithm="http://www.w3.org/2001/04/xmlenc#sha256"/>
        <DigestValue>hZ2X8ax/nNtUc5cPB+rL6Y81TDPbFxQDb7VKqniN/Oo=</DigestValue>
      </Reference>
      <Reference URI="/xl/worksheets/sheet14.xml?ContentType=application/vnd.openxmlformats-officedocument.spreadsheetml.worksheet+xml">
        <DigestMethod Algorithm="http://www.w3.org/2001/04/xmlenc#sha256"/>
        <DigestValue>xPwdDfWVsCdLT1Kt05pGyQAIrMaiNxvZmrHBwV7p8Wg=</DigestValue>
      </Reference>
      <Reference URI="/xl/worksheets/sheet15.xml?ContentType=application/vnd.openxmlformats-officedocument.spreadsheetml.worksheet+xml">
        <DigestMethod Algorithm="http://www.w3.org/2001/04/xmlenc#sha256"/>
        <DigestValue>fq7w0sLhWHIolPcfkM9S45WPC6azYuY7h3nwmEajLfs=</DigestValue>
      </Reference>
      <Reference URI="/xl/worksheets/sheet16.xml?ContentType=application/vnd.openxmlformats-officedocument.spreadsheetml.worksheet+xml">
        <DigestMethod Algorithm="http://www.w3.org/2001/04/xmlenc#sha256"/>
        <DigestValue>uiFaPtsecLUCac7FsbTqH7+mDH5ITLCDvC2hDEJCxK0=</DigestValue>
      </Reference>
      <Reference URI="/xl/worksheets/sheet17.xml?ContentType=application/vnd.openxmlformats-officedocument.spreadsheetml.worksheet+xml">
        <DigestMethod Algorithm="http://www.w3.org/2001/04/xmlenc#sha256"/>
        <DigestValue>NdFYeop0LZPL2rHQHy9UqWy0ZmoiwZ1fh3Y9/Z45Zm4=</DigestValue>
      </Reference>
      <Reference URI="/xl/worksheets/sheet18.xml?ContentType=application/vnd.openxmlformats-officedocument.spreadsheetml.worksheet+xml">
        <DigestMethod Algorithm="http://www.w3.org/2001/04/xmlenc#sha256"/>
        <DigestValue>X7mokdH6dDTHOwlFcRgc/vQTX+PmkqaArzGnFh2Ft+0=</DigestValue>
      </Reference>
      <Reference URI="/xl/worksheets/sheet19.xml?ContentType=application/vnd.openxmlformats-officedocument.spreadsheetml.worksheet+xml">
        <DigestMethod Algorithm="http://www.w3.org/2001/04/xmlenc#sha256"/>
        <DigestValue>PBsO4lYJmZlBj2r8u2t7UhZmZdd42/M/pdFuMFLh1wk=</DigestValue>
      </Reference>
      <Reference URI="/xl/worksheets/sheet2.xml?ContentType=application/vnd.openxmlformats-officedocument.spreadsheetml.worksheet+xml">
        <DigestMethod Algorithm="http://www.w3.org/2001/04/xmlenc#sha256"/>
        <DigestValue>Mi2w/bht5LePwhFnGICSVdAAQo2ECIljZ1Z8o2ctjiw=</DigestValue>
      </Reference>
      <Reference URI="/xl/worksheets/sheet20.xml?ContentType=application/vnd.openxmlformats-officedocument.spreadsheetml.worksheet+xml">
        <DigestMethod Algorithm="http://www.w3.org/2001/04/xmlenc#sha256"/>
        <DigestValue>fq2EgFwNu35dXmqxl1am6FCPiPfXZ5p9h1JODrodK0U=</DigestValue>
      </Reference>
      <Reference URI="/xl/worksheets/sheet21.xml?ContentType=application/vnd.openxmlformats-officedocument.spreadsheetml.worksheet+xml">
        <DigestMethod Algorithm="http://www.w3.org/2001/04/xmlenc#sha256"/>
        <DigestValue>K7pxcjY4KRDCJ6Yn+EKkCCNbLUm/lbHrw0nsMqGHsMg=</DigestValue>
      </Reference>
      <Reference URI="/xl/worksheets/sheet22.xml?ContentType=application/vnd.openxmlformats-officedocument.spreadsheetml.worksheet+xml">
        <DigestMethod Algorithm="http://www.w3.org/2001/04/xmlenc#sha256"/>
        <DigestValue>JW5yDAe72rHRcJGLg4PxWZg2FrInnsKcbh9I43pE4ZI=</DigestValue>
      </Reference>
      <Reference URI="/xl/worksheets/sheet23.xml?ContentType=application/vnd.openxmlformats-officedocument.spreadsheetml.worksheet+xml">
        <DigestMethod Algorithm="http://www.w3.org/2001/04/xmlenc#sha256"/>
        <DigestValue>Xebq+Z4xqbO0pqto+edAiZ+VwZvES19KpDgUxr5EZ7E=</DigestValue>
      </Reference>
      <Reference URI="/xl/worksheets/sheet24.xml?ContentType=application/vnd.openxmlformats-officedocument.spreadsheetml.worksheet+xml">
        <DigestMethod Algorithm="http://www.w3.org/2001/04/xmlenc#sha256"/>
        <DigestValue>hb4AVtGNtTNVHWNOdx/sdnNeFUQrxe3Ki2ETE5IMie4=</DigestValue>
      </Reference>
      <Reference URI="/xl/worksheets/sheet25.xml?ContentType=application/vnd.openxmlformats-officedocument.spreadsheetml.worksheet+xml">
        <DigestMethod Algorithm="http://www.w3.org/2001/04/xmlenc#sha256"/>
        <DigestValue>y3rrl+3zR/xgt0ZpFjgdDvyVD5rtc+USI3g/TDYEdzM=</DigestValue>
      </Reference>
      <Reference URI="/xl/worksheets/sheet26.xml?ContentType=application/vnd.openxmlformats-officedocument.spreadsheetml.worksheet+xml">
        <DigestMethod Algorithm="http://www.w3.org/2001/04/xmlenc#sha256"/>
        <DigestValue>5YRS0Oielwso1Lx0Kp1+fkCOV3dTK0JWc7zlB1hEq5A=</DigestValue>
      </Reference>
      <Reference URI="/xl/worksheets/sheet3.xml?ContentType=application/vnd.openxmlformats-officedocument.spreadsheetml.worksheet+xml">
        <DigestMethod Algorithm="http://www.w3.org/2001/04/xmlenc#sha256"/>
        <DigestValue>bx44hv0fC/WM0KVXqOPyeXl/bS+LEwbizUeUAZr45zY=</DigestValue>
      </Reference>
      <Reference URI="/xl/worksheets/sheet4.xml?ContentType=application/vnd.openxmlformats-officedocument.spreadsheetml.worksheet+xml">
        <DigestMethod Algorithm="http://www.w3.org/2001/04/xmlenc#sha256"/>
        <DigestValue>ruSND25WKMjUpnFAZtXBtXonKBF3AFYBM7o3eLekiqY=</DigestValue>
      </Reference>
      <Reference URI="/xl/worksheets/sheet5.xml?ContentType=application/vnd.openxmlformats-officedocument.spreadsheetml.worksheet+xml">
        <DigestMethod Algorithm="http://www.w3.org/2001/04/xmlenc#sha256"/>
        <DigestValue>mO/DkkCn4FUTx0cf3M3j1rQopX8VYHdKnu5jLaT11qQ=</DigestValue>
      </Reference>
      <Reference URI="/xl/worksheets/sheet6.xml?ContentType=application/vnd.openxmlformats-officedocument.spreadsheetml.worksheet+xml">
        <DigestMethod Algorithm="http://www.w3.org/2001/04/xmlenc#sha256"/>
        <DigestValue>XjnRuTFa/MI0F8Z5e3DfEywtSWym9Vlwp4JO7eZphNo=</DigestValue>
      </Reference>
      <Reference URI="/xl/worksheets/sheet7.xml?ContentType=application/vnd.openxmlformats-officedocument.spreadsheetml.worksheet+xml">
        <DigestMethod Algorithm="http://www.w3.org/2001/04/xmlenc#sha256"/>
        <DigestValue>km5PCd9HxwAIyKv8YLLRKC6Jy3VC/AKp6q9G7Hz+in8=</DigestValue>
      </Reference>
      <Reference URI="/xl/worksheets/sheet8.xml?ContentType=application/vnd.openxmlformats-officedocument.spreadsheetml.worksheet+xml">
        <DigestMethod Algorithm="http://www.w3.org/2001/04/xmlenc#sha256"/>
        <DigestValue>OaYsRhJqCooxzfFgTJ5BagXiONU+nAwhDf0xhQ+msDM=</DigestValue>
      </Reference>
      <Reference URI="/xl/worksheets/sheet9.xml?ContentType=application/vnd.openxmlformats-officedocument.spreadsheetml.worksheet+xml">
        <DigestMethod Algorithm="http://www.w3.org/2001/04/xmlenc#sha256"/>
        <DigestValue>mvl8Kq8L6C2iXleqIedjmMiou57/ZUfH3YZkQ56e6PE=</DigestValue>
      </Reference>
    </Manifest>
    <SignatureProperties>
      <SignatureProperty Id="idSignatureTime" Target="#idPackageSignature">
        <mdssi:SignatureTime xmlns:mdssi="http://schemas.openxmlformats.org/package/2006/digital-signature">
          <mdssi:Format>YYYY-MM-DDThh:mm:ssTZD</mdssi:Format>
          <mdssi:Value>2026-07-16T11:12:41Z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16.0.20131/27</OfficeVersion>
          <ApplicationVersion>16.0.20131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2026-07-16T11:12:41Z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NGAY THANG</vt:lpstr>
      <vt:lpstr>Tong quat</vt:lpstr>
      <vt:lpstr>BCLCGT_06262</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BCLCGT_06262!Print_Area</vt:lpstr>
      <vt:lpstr>BCTaiSan_06134!Print_Area</vt:lpstr>
      <vt:lpstr>BCTinhHinhTaiChinh_06105!Print_Area</vt:lpstr>
      <vt:lpstr>BCThuNhap_06203!Print_Area</vt:lpstr>
      <vt:lpstr>Khac_06137!Print_Area</vt:lpstr>
      <vt:lpstr>'NGAY THANG'!Print_Area</vt:lpstr>
      <vt:lpstr>'PL15'!Print_Area</vt:lpstr>
      <vt:lpstr>'Tong quat'!Print_Area</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BCLCGT_06262!Print_Titles</vt:lpstr>
      <vt:lpstr>BCTaiSan_06134!Print_Titles</vt:lpstr>
      <vt:lpstr>BCTinhHinhTaiChinh_06105!Print_Titles</vt:lpstr>
      <vt:lpstr>BCThuNhap_06203!Print_Titles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Dich Vu CK</cp:lastModifiedBy>
  <cp:lastPrinted>2026-07-14T11:41:13Z</cp:lastPrinted>
  <dcterms:created xsi:type="dcterms:W3CDTF">2013-07-15T10:49:12Z</dcterms:created>
  <dcterms:modified xsi:type="dcterms:W3CDTF">2026-07-16T10:16:11Z</dcterms:modified>
</cp:coreProperties>
</file>