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LUU KY-GIAM SAT\1.KHACH HANG\VFC_QUY ETF\BAO CAO\BAO CAO TUAN\20260519\"/>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<sst xmlns="http://schemas.openxmlformats.org/spreadsheetml/2006/main" count="204" uniqueCount="121">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</sst>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autoPageBreaks="0" fitToPage="1"/>
  </sheetPr>
  <dimension ref="A1:D27"/>
  <sheetViews>
    <sheetView tabSelected="1" workbookViewId="0">
      <selection activeCell="F11" sqref="F11"/>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46155</v>
      </c>
    </row>
    <row r="4" spans="1:4" ht="15" customHeight="1" x14ac:dyDescent="0.25">
      <c r="A4" s="1" t="s">
        <v>1</v>
      </c>
      <c r="B4" s="1" t="s">
        <v>1</v>
      </c>
      <c r="C4" s="2" t="s">
        <v>3</v>
      </c>
      <c r="D4" s="12">
        <f>D3+6</f>
        <v>46161</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46162</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61542130443</v>
      </c>
      <c r="E4" s="42">
        <v>61538846881</v>
      </c>
      <c r="F4" s="38"/>
      <c r="G4" s="37"/>
      <c r="H4" s="38"/>
      <c r="I4" s="38"/>
      <c r="J4" s="38"/>
    </row>
    <row r="5" spans="1:10" ht="15.75" x14ac:dyDescent="0.2">
      <c r="A5" s="18" t="s">
        <v>1</v>
      </c>
      <c r="B5" s="19" t="s">
        <v>107</v>
      </c>
      <c r="C5" s="31" t="s">
        <v>52</v>
      </c>
      <c r="D5" s="20">
        <v>1098966615</v>
      </c>
      <c r="E5" s="42">
        <v>1098907980</v>
      </c>
      <c r="F5" s="38"/>
      <c r="G5" s="37"/>
      <c r="H5" s="38"/>
      <c r="I5" s="38"/>
      <c r="J5" s="38"/>
    </row>
    <row r="6" spans="1:10" ht="15.75" x14ac:dyDescent="0.2">
      <c r="A6" s="18" t="s">
        <v>1</v>
      </c>
      <c r="B6" s="19" t="s">
        <v>108</v>
      </c>
      <c r="C6" s="31" t="s">
        <v>53</v>
      </c>
      <c r="D6" s="40">
        <v>10989.66</v>
      </c>
      <c r="E6" s="43">
        <v>10989.07</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60388189345</v>
      </c>
      <c r="E8" s="42">
        <v>61542130443</v>
      </c>
      <c r="F8" s="38"/>
      <c r="G8" s="37"/>
      <c r="H8" s="38"/>
      <c r="I8" s="38"/>
      <c r="J8" s="38"/>
    </row>
    <row r="9" spans="1:10" ht="15.75" x14ac:dyDescent="0.2">
      <c r="A9" s="18" t="s">
        <v>1</v>
      </c>
      <c r="B9" s="19" t="s">
        <v>107</v>
      </c>
      <c r="C9" s="31" t="s">
        <v>57</v>
      </c>
      <c r="D9" s="20">
        <v>1078360524</v>
      </c>
      <c r="E9" s="42">
        <v>1098966615</v>
      </c>
      <c r="F9" s="38"/>
      <c r="G9" s="37"/>
      <c r="H9" s="38"/>
      <c r="I9" s="38"/>
      <c r="J9" s="38"/>
    </row>
    <row r="10" spans="1:10" ht="15.75" x14ac:dyDescent="0.2">
      <c r="A10" s="18" t="s">
        <v>1</v>
      </c>
      <c r="B10" s="19" t="s">
        <v>108</v>
      </c>
      <c r="C10" s="31" t="s">
        <v>58</v>
      </c>
      <c r="D10" s="40">
        <v>10783.6</v>
      </c>
      <c r="E10" s="43">
        <v>10989.66</v>
      </c>
      <c r="F10" s="38"/>
      <c r="G10" s="37"/>
      <c r="H10" s="38"/>
      <c r="I10" s="38"/>
      <c r="J10" s="38"/>
    </row>
    <row r="11" spans="1:10" ht="31.5" x14ac:dyDescent="0.2">
      <c r="A11" s="15" t="s">
        <v>59</v>
      </c>
      <c r="B11" s="16" t="s">
        <v>109</v>
      </c>
      <c r="C11" s="30" t="s">
        <v>60</v>
      </c>
      <c r="D11" s="39">
        <v>-1153941098</v>
      </c>
      <c r="E11" s="45">
        <v>3283562</v>
      </c>
      <c r="F11" s="38"/>
      <c r="G11" s="37"/>
      <c r="H11" s="38"/>
      <c r="I11" s="38"/>
      <c r="J11" s="38"/>
    </row>
    <row r="12" spans="1:10" ht="31.5" x14ac:dyDescent="0.2">
      <c r="A12" s="18" t="s">
        <v>1</v>
      </c>
      <c r="B12" s="19" t="s">
        <v>110</v>
      </c>
      <c r="C12" s="31" t="s">
        <v>61</v>
      </c>
      <c r="D12" s="20">
        <v>-1153941098</v>
      </c>
      <c r="E12" s="42">
        <v>3283562</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-206.06</v>
      </c>
      <c r="E15" s="51">
        <v>0.59</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10980</v>
      </c>
      <c r="E24" s="46">
        <v>10980</v>
      </c>
      <c r="F24" s="38"/>
      <c r="G24" s="37"/>
      <c r="H24" s="38"/>
      <c r="I24" s="38"/>
    </row>
    <row r="25" spans="1:11" ht="15.75" x14ac:dyDescent="0.2">
      <c r="A25" s="22" t="s">
        <v>79</v>
      </c>
      <c r="B25" s="23" t="s">
        <v>100</v>
      </c>
      <c r="C25" s="32" t="s">
        <v>80</v>
      </c>
      <c r="D25" s="24">
        <v>10980</v>
      </c>
      <c r="E25" s="46">
        <v>10980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196.39999999999964</v>
      </c>
      <c r="E28" s="47">
        <v>-9.6599999999998545</v>
      </c>
      <c r="F28" s="38"/>
      <c r="G28" s="37"/>
      <c r="H28" s="38"/>
      <c r="I28" s="38"/>
    </row>
    <row r="29" spans="1:11" ht="31.5" x14ac:dyDescent="0.2">
      <c r="A29" s="18" t="s">
        <v>1</v>
      </c>
      <c r="B29" s="19" t="s">
        <v>104</v>
      </c>
      <c r="C29" s="31" t="s">
        <v>86</v>
      </c>
      <c r="D29" s="25">
        <v>1.8212841722615725E-2</v>
      </c>
      <c r="E29" s="48">
        <v>-8.7900808578245115E-4</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10980</v>
      </c>
      <c r="E32" s="49">
        <v>10980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{'SheetId':'20c58f8f-403b-4436-8602-600cf6be7697','UId':'5211ce78-9fd1-40d8-bf7b-ee0362f72f43','Col':4,'Row':4,'Format':'numberic','Value':'61542130443','TargetCode':''}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{'SheetId':'20c58f8f-403b-4436-8602-600cf6be7697','UId':'fa4a44d5-b1ea-488c-b28f-2cd13987f1e6','Col':5,'Row':4,'Format':'numberic','Value':'61538846881','TargetCode':''}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{'SheetId':'20c58f8f-403b-4436-8602-600cf6be7697','UId':'b2b1cf71-c890-48d5-a85e-2d9d2609146d','Col':4,'Row':5,'Format':'numberic','Value':'1098966615','TargetCode':''}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{'SheetId':'20c58f8f-403b-4436-8602-600cf6be7697','UId':'f3879ebd-289a-4f36-be00-048d6330c43f','Col':5,'Row':5,'Format':'numberic','Value':'1098907980','TargetCode':''}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{'SheetId':'20c58f8f-403b-4436-8602-600cf6be7697','UId':'e0a02d3a-0a73-465e-911e-24a7567d3273','Col':4,'Row':6,'Format':'numberic','Value':'10989.66','TargetCode':''}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{'SheetId':'20c58f8f-403b-4436-8602-600cf6be7697','UId':'1411d79c-69e7-49a2-9b38-86aee64b9407','Col':5,'Row':6,'Format':'numberic','Value':'10989.07','TargetCode':''}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{'SheetId':'20c58f8f-403b-4436-8602-600cf6be7697','UId':'865d42bf-0e32-4de5-80b6-e38bdebe0fb7','Col':4,'Row':8,'Format':'numberic','Value':'60388189345','TargetCode':''}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{'SheetId':'20c58f8f-403b-4436-8602-600cf6be7697','UId':'9540037b-d258-4ae7-9892-982a7420b35c','Col':5,'Row':8,'Format':'numberic','Value':'61542130443','TargetCode':''}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{'SheetId':'20c58f8f-403b-4436-8602-600cf6be7697','UId':'a7ef8df9-a346-41b7-9fae-4d8b93c87351','Col':4,'Row':9,'Format':'numberic','Value':'1078360524','TargetCode':''}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{'SheetId':'20c58f8f-403b-4436-8602-600cf6be7697','UId':'f3455b9b-f0df-419f-a65a-1e76af33a11f','Col':5,'Row':9,'Format':'numberic','Value':'1098966615','TargetCode':''}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{'SheetId':'20c58f8f-403b-4436-8602-600cf6be7697','UId':'132a2f65-85b3-4494-a6e2-56343b1a84a5','Col':4,'Row':10,'Format':'numberic','Value':'10783.6','TargetCode':''}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{'SheetId':'20c58f8f-403b-4436-8602-600cf6be7697','UId':'24f6946f-ac7a-44c6-9001-3801f2c136a4','Col':5,'Row':10,'Format':'numberic','Value':'10989.66','TargetCode':''}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{'SheetId':'20c58f8f-403b-4436-8602-600cf6be7697','UId':'b4a06a93-9139-4003-a6a4-95d5608aa65e','Col':4,'Row':11,'Format':'numberic','Value':'-1153941098','TargetCode':''}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{'SheetId':'20c58f8f-403b-4436-8602-600cf6be7697','UId':'fa0070b8-e19a-411f-82b1-2d1a901965c4','Col':5,'Row':11,'Format':'numberic','Value':'3283562','TargetCode':''}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{'SheetId':'20c58f8f-403b-4436-8602-600cf6be7697','UId':'d10c2681-985f-43c7-b904-37701e027b00','Col':4,'Row':12,'Format':'numberic','Value':'-1153941098','TargetCode':''}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{'SheetId':'20c58f8f-403b-4436-8602-600cf6be7697','UId':'5a31c83c-a5fb-4607-b934-1f62d165d54f','Col':5,'Row':12,'Format':'numberic','Value':'3283562','TargetCode':''}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{'SheetId':'20c58f8f-403b-4436-8602-600cf6be7697','UId':'6257f862-0beb-4dc9-a226-6ba3aae99bbf','Col':4,'Row':15,'Format':'numberic','Value':'-206.06','TargetCode':''}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{'SheetId':'20c58f8f-403b-4436-8602-600cf6be7697','UId':'0db83a15-29c0-4ed2-aaaa-8c8b511f8c42','Col':5,'Row':15,'Format':'numberic','Value':'0.59','TargetCode':''}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{'SheetId':'20c58f8f-403b-4436-8602-600cf6be7697','UId':'0ad6651c-166e-4d60-a1c4-880ccb811c99','Col':4,'Row':24,'Format':'numberic','Value':'10980','TargetCode':''}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{'SheetId':'20c58f8f-403b-4436-8602-600cf6be7697','UId':'60eb024c-14e0-47a5-9664-929668cc964d','Col':5,'Row':24,'Format':'numberic','Value':'10980','TargetCode':''}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{'SheetId':'20c58f8f-403b-4436-8602-600cf6be7697','UId':'135eecd7-9178-4cec-ac58-10eb36e54110','Col':4,'Row':25,'Format':'numberic','Value':'10980','TargetCode':''}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{'SheetId':'20c58f8f-403b-4436-8602-600cf6be7697','UId':'71bca5d6-6f8a-47cf-b58f-7c03852c175d','Col':5,'Row':25,'Format':'numberic','Value':'10980','TargetCode':''}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{'SheetId':'20c58f8f-403b-4436-8602-600cf6be7697','UId':'f492188c-c37d-4095-9ad9-3f619d31caa2','Col':4,'Row':28,'Format':'numberic','Value':'196.4','TargetCode':''}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{'SheetId':'20c58f8f-403b-4436-8602-600cf6be7697','UId':'23cd3398-52e2-4894-9e1c-d77abb225a78','Col':5,'Row':28,'Format':'numberic','Value':'-9.65999999999985','TargetCode':''}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{'SheetId':'20c58f8f-403b-4436-8602-600cf6be7697','UId':'66964bc6-18cd-4248-bbe3-85246e6310c0','Col':4,'Row':29,'Format':'numberic','Value':'0.0182128417226157','TargetCode':''}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{'SheetId':'20c58f8f-403b-4436-8602-600cf6be7697','UId':'a61385da-8047-40f6-8813-b7884855b55c','Col':5,'Row':29,'Format':'numberic','Value':'-0.000879008085782451','TargetCode':''}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{'SheetId':'20c58f8f-403b-4436-8602-600cf6be7697','UId':'dd3469fe-4634-4d7b-a828-a4803b8c449e','Col':4,'Row':32,'Format':'numberic','Value':'10980','TargetCode':''}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{'SheetId':'20c58f8f-403b-4436-8602-600cf6be7697','UId':'7512f859-a28d-4a2f-aa99-460a697c20e3','Col':5,'Row':32,'Format':'numberic','Value':'10980','TargetCode':''}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zExeCmyY1IC6BPhT2TJWyzLwGSSkpBjQ30OCA07uc5g=</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TFMrqk4h2vmcZ7uUBBLGEKBTJUPORyzmwJJs9MffX/I=</DigestValue>
    </Reference>
  </SignedInfo>
  <SignatureValue>P5Ibi3X0KDVB2VhYFPgPOEXCQRWZ1HcS7CpmU0P9T1THA1ETdX5ImMeRBsOb7PDnw0yWa0R2BSZb
QdMOwcVDhJ/+fM1wjq/k9ebaKfMuYToFl1XWQDfNHH4Llqhsa1aW17ZhPrgmDXI2Sv+p/kfNziby
E/XszsXXO8jpeKyFJeFK96XP2H8IMddQr/oAOeSkAuN4pPLhClfGYNQDorLOh3oE6Z/6T3Hb8QkC
5YvzaJzq515nShbVEuzsRI4EQtntpR6O//smpfh22l78opz4vsfIjk7CYbyVh25L92cbb6kP6JM8
axYqzM7O2ZD05QV6GE6jGEN70ApHnui0pFIixA==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e1HOee18LacLygBv1fZlBUlMWpn7SvRiSxTQbgCQIwI=</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SQ0enh9eUGrMsrG5pdCKvss8dG++RqskHnOVGLMBf6U=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ynSa8Dzi+DkoBXGEHQwrRbeolKDBkLC8T0uKPZ5wB7k=</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g+spAkFxVJENHLr3hDd5tMOd2fZ12KWr85/+9MQmWJg=</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RKDOS/U/BnRIXgk6aA7+/8uDRTcmeucN4FnHnlT9Bww=</DigestValue>
      </Reference>
    </Manifest>
    <SignatureProperties>
      <SignatureProperty Id="idSignatureTime" Target="#idPackageSignature">
        <mdssi:SignatureTime xmlns:mdssi="http://schemas.openxmlformats.org/package/2006/digital-signature">
          <mdssi:Format>YYYY-MM-DDThh:mm:ssTZD</mdssi:Format>
          <mdssi:Value>2026-05-20T07:41:01Z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2026-05-20T07:41:01Z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3z1wRyJSEEgWfhYgFl+15IFU+Xx08pLyQuHjHuu/jp8=</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IEsWyunDvXtSIaimFTYKvjSBNIVovAoMrMW60zvSVRs=</DigestValue>
    </Reference>
  </SignedInfo>
  <SignatureValue>RH2OE5Se8Sze8rP5RjZ7VDIdDxv2wZqKweQqWCX2vARE/VZOidMNiWsX8+Xh8HCELz3hg8+Y3Ush
tnoF+Ew0idjjh9k68VqeM5INwx9R+9+TZb8PGhXzoozmm+VR+SjZBlReCLgI5V8duJIX0mN6Q+y+
Lcbm+dxNsWGYujmuGBXZO/aRJTA740foeIbqSiH0x4qed0QJNg0+c27PlU+NhvQ/hnWS/Yb2sIg1
OAwvX6zuFJwe6stLGFQVPH7nowMsLKBDmzL6mJy+KKt3bRcVHjnRFyPdp0murvtZ635ZGPkWQW4o
/zkDgP3zB291qQAXbX2VKqHXB9qNfnmPKI2izQ==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e1HOee18LacLygBv1fZlBUlMWpn7SvRiSxTQbgCQIwI=</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SQ0enh9eUGrMsrG5pdCKvss8dG++RqskHnOVGLMBf6U=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ynSa8Dzi+DkoBXGEHQwrRbeolKDBkLC8T0uKPZ5wB7k=</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g+spAkFxVJENHLr3hDd5tMOd2fZ12KWr85/+9MQmWJg=</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RKDOS/U/BnRIXgk6aA7+/8uDRTcmeucN4FnHnlT9Bww=</DigestValue>
      </Reference>
    </Manifest>
    <SignatureProperties>
      <SignatureProperty Id="idSignatureTime" Target="#idPackageSignature">
        <mdssi:SignatureTime xmlns:mdssi="http://schemas.openxmlformats.org/package/2006/digital-signature">
          <mdssi:Format>YYYY-MM-DDThh:mm:ssTZD</mdssi:Format>
          <mdssi:Value>2026-05-20T08:35:21Z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2026-05-20T08:35:21Z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2026-05-19T11:36:31Z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