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VFC_QUY ETF\BAO CAO\BAO CAO TUAN\20251021\"/>
    </mc:Choice>
  </mc:AlternateContent>
  <bookViews>
    <workbookView xWindow="0" yWindow="0" windowWidth="1944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<sst xmlns="http://schemas.openxmlformats.org/spreadsheetml/2006/main" count="214" uniqueCount="128">
  <si>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</si>
  <si>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</si>
  <si>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</si>
  <si>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</si>
  <si>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</si>
  <si>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</si>
  <si>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</si>
  <si>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</si>
  <si>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</si>
  <si>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</si>
  <si>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</si>
  <si>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</si>
  <si>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</si>
  <si>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</si>
  <si>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</si>
  <si>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</si>
  <si>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</si>
  <si>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</si>
  <si>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</si>
  <si>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</si>
  <si>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</si>
  <si>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</si>
  <si>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</si>
  <si>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</si>
  <si>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</si>
  <si>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</si>
  <si>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</si>
  <si>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</si>
  <si>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</si>
  <si>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</si>
  <si>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</si>
  <si>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</si>
  <si>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</si>
  <si>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</si>
  <si>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</si>
  <si>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</si>
  <si>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</si>
  <si>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</si>
  <si>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</si>
  <si>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</si>
  <si>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</si>
  <si>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</si>
  <si>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</si>
  <si>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</si>
  <si>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</si>
  <si>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</si>
  <si>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</si>
  <si>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</si>
  <si>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</si>
  <si>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</si>
  <si>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</si>
  <si>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</si>
  <si>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</si>
  <si>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</si>
  <si>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</si>
  <si>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</si>
  <si>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</si>
  <si>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</si>
  <si>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</si>
  <si>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</si>
  <si>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</si>
  <si>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</si>
  <si>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</si>
  <si>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</si>
  <si>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</si>
  <si>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</si>
  <si>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</si>
  <si>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</si>
  <si>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</si>
  <si>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</si>
  <si>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</si>
  <si>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</si>
  <si>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</si>
  <si>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</si>
  <si>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</si>
  <si>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</si>
  <si>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</si>
  <si>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</si>
  <si>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</si>
  <si>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</si>
  <si>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</si>
  <si>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</si>
  <si>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</si>
  <si>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</si>
  <si>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</si>
  <si>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</si>
  <si>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</si>
  <si>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</si>
  <si>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</si>
  <si>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</si>
  <si>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</si>
  <si>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</si>
  <si>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</si>
  <si>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</si>
  <si>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</si>
  <si>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</si>
  <si>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</si>
  <si>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</si>
  <si>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</si>
  <si>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</si>
  <si>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</si>
  <si>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</si>
  <si>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</si>
  <si>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</si>
  <si>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</si>
  <si>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</si>
  <si>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</si>
  <si>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</si>
  <si>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</si>
  <si>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</si>
  <si>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</si>
  <si>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</si>
  <si>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</si>
  <si>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</si>
  <si>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</si>
  <si>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</si>
  <si>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</si>
  <si>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</si>
  <si>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</si>
  <si>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Tên Công ty quản lý quỹ: Công ty Cổ phần Quản lý Quỹ Việt Cát</t>
  </si>
  <si>
    <t xml:space="preserve">Tên quỹ đầu tư chứng khoán: QUỸ ETF VFCVN DIAMOND  </t>
  </si>
  <si>
    <t>60,928,753,428</t>
  </si>
  <si>
    <t>1,194,681,439</t>
  </si>
  <si>
    <t>11,946.81</t>
  </si>
  <si>
    <t>59,201,813,088</t>
  </si>
  <si>
    <t>1,160,819,864</t>
  </si>
  <si>
    <t>11,608.19</t>
  </si>
  <si>
    <t>57,695,076,396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</si>
</sst>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
    <numFmt numFmtId="166" formatCode="#,##0.00;\(#,##0.00\);\ "/>
    <numFmt numFmtId="167" formatCode="#0.00%;\(#0.00\)%;\ "/>
    <numFmt numFmtId="168"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rgb="FFE3E3E3"/>
      </left>
      <right style="thin">
        <color indexed="64"/>
      </right>
      <top style="thin">
        <color indexed="8"/>
      </top>
      <bottom style="thin">
        <color rgb="FFE3E3E3"/>
      </bottom>
      <diagonal/>
    </border>
    <border>
      <left style="thin">
        <color rgb="FFE3E3E3"/>
      </left>
      <right style="thin">
        <color indexed="64"/>
      </right>
      <top/>
      <bottom style="thin">
        <color rgb="FFE3E3E3"/>
      </bottom>
      <diagonal/>
    </border>
    <border>
      <left style="thin">
        <color rgb="FFE3E3E3"/>
      </left>
      <right style="thin">
        <color indexed="64"/>
      </right>
      <top/>
      <bottom style="thin">
        <color indexed="8"/>
      </bottom>
      <diagonal/>
    </border>
  </borders>
  <cellStyleXfs count="2">
    <xf numFmtId="0" fontId="0" fillId="0" borderId="0"/>
    <xf numFmtId="164" fontId="1" fillId="0" borderId="0" applyFont="0" applyFill="0" applyBorder="0" applyAlignment="0" applyProtection="0"/>
  </cellStyleXfs>
  <cellXfs count="60">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5"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5" fontId="15"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5" fontId="16"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0" fontId="15" fillId="3" borderId="4" xfId="0" applyNumberFormat="1" applyFont="1" applyFill="1" applyBorder="1" applyAlignment="1" applyProtection="1">
      <alignment horizontal="center" vertical="top"/>
    </xf>
    <xf numFmtId="0" fontId="15" fillId="3" borderId="5" xfId="0" applyNumberFormat="1" applyFont="1" applyFill="1" applyBorder="1" applyAlignment="1" applyProtection="1">
      <alignment horizontal="left" vertical="top" wrapText="1"/>
    </xf>
    <xf numFmtId="165" fontId="15" fillId="3" borderId="5"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5"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164" fontId="0" fillId="0" borderId="0" xfId="1" applyFont="1"/>
    <xf numFmtId="164" fontId="0" fillId="0" borderId="0" xfId="0" applyNumberFormat="1"/>
    <xf numFmtId="165" fontId="19" fillId="3" borderId="3" xfId="0" applyNumberFormat="1" applyFont="1" applyFill="1" applyBorder="1" applyAlignment="1" applyProtection="1">
      <alignment horizontal="right" vertical="top"/>
    </xf>
    <xf numFmtId="168" fontId="15" fillId="3" borderId="3" xfId="0" applyNumberFormat="1" applyFont="1" applyFill="1" applyBorder="1" applyAlignment="1" applyProtection="1">
      <alignment horizontal="right" vertical="top"/>
    </xf>
    <xf numFmtId="165" fontId="15" fillId="3" borderId="6" xfId="0" applyNumberFormat="1" applyFont="1" applyFill="1" applyBorder="1" applyAlignment="1" applyProtection="1">
      <alignment horizontal="right" vertical="top"/>
    </xf>
    <xf numFmtId="165" fontId="15" fillId="3" borderId="7" xfId="0" applyNumberFormat="1" applyFont="1" applyFill="1" applyBorder="1" applyAlignment="1" applyProtection="1">
      <alignment horizontal="right" vertical="top"/>
    </xf>
    <xf numFmtId="168" fontId="15" fillId="3" borderId="7" xfId="0" applyNumberFormat="1" applyFont="1" applyFill="1" applyBorder="1" applyAlignment="1" applyProtection="1">
      <alignment horizontal="right" vertical="top"/>
    </xf>
    <xf numFmtId="165" fontId="14" fillId="3" borderId="7" xfId="0" applyNumberFormat="1" applyFont="1" applyFill="1" applyBorder="1" applyAlignment="1" applyProtection="1">
      <alignment horizontal="right" vertical="top"/>
    </xf>
    <xf numFmtId="165" fontId="19" fillId="3" borderId="7" xfId="0" applyNumberFormat="1" applyFont="1" applyFill="1" applyBorder="1" applyAlignment="1" applyProtection="1">
      <alignment horizontal="right" vertical="top"/>
    </xf>
    <xf numFmtId="165" fontId="16" fillId="3" borderId="7" xfId="0" applyNumberFormat="1" applyFont="1" applyFill="1" applyBorder="1" applyAlignment="1" applyProtection="1">
      <alignment horizontal="right" vertical="top"/>
    </xf>
    <xf numFmtId="166" fontId="15" fillId="3" borderId="7" xfId="0" applyNumberFormat="1" applyFont="1" applyFill="1" applyBorder="1" applyAlignment="1" applyProtection="1">
      <alignment horizontal="right" vertical="top"/>
    </xf>
    <xf numFmtId="167" fontId="15" fillId="3" borderId="7" xfId="0" applyNumberFormat="1" applyFont="1" applyFill="1" applyBorder="1" applyAlignment="1" applyProtection="1">
      <alignment horizontal="right" vertical="top"/>
    </xf>
    <xf numFmtId="165" fontId="15" fillId="3" borderId="8" xfId="0" applyNumberFormat="1" applyFont="1" applyFill="1" applyBorder="1" applyAlignment="1" applyProtection="1">
      <alignment horizontal="right" vertical="top"/>
    </xf>
    <xf numFmtId="166" fontId="14" fillId="3" borderId="3" xfId="0" applyNumberFormat="1" applyFont="1" applyFill="1" applyBorder="1" applyAlignment="1" applyProtection="1">
      <alignment horizontal="right" vertical="top"/>
    </xf>
    <xf numFmtId="166" fontId="14" fillId="3" borderId="7"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J15" sqref="J15"/>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6" t="s">
        <v>116</v>
      </c>
      <c r="B1" s="57"/>
      <c r="C1" s="57"/>
      <c r="D1" s="57"/>
    </row>
    <row r="2" spans="1:4" ht="15" customHeight="1" x14ac:dyDescent="0.25">
      <c r="A2" s="1"/>
      <c r="B2" s="1"/>
      <c r="C2" s="2" t="s">
        <v>0</v>
      </c>
      <c r="D2" s="1"/>
    </row>
    <row r="3" spans="1:4" ht="15" customHeight="1" x14ac:dyDescent="0.25">
      <c r="A3" s="1" t="s">
        <v>1</v>
      </c>
      <c r="B3" s="1" t="s">
        <v>1</v>
      </c>
      <c r="C3" s="2" t="s">
        <v>2</v>
      </c>
      <c r="D3" s="12">
        <v>45945</v>
      </c>
    </row>
    <row r="4" spans="1:4" ht="15" customHeight="1" x14ac:dyDescent="0.25">
      <c r="A4" s="1" t="s">
        <v>1</v>
      </c>
      <c r="B4" s="1" t="s">
        <v>1</v>
      </c>
      <c r="C4" s="2" t="s">
        <v>3</v>
      </c>
      <c r="D4" s="12">
        <f>D3+6</f>
        <v>45951</v>
      </c>
    </row>
    <row r="5" spans="1:4" ht="15" customHeight="1" x14ac:dyDescent="0.25">
      <c r="A5" s="1" t="s">
        <v>1</v>
      </c>
      <c r="B5" s="1" t="s">
        <v>1</v>
      </c>
      <c r="C5" s="1" t="s">
        <v>1</v>
      </c>
      <c r="D5" s="1" t="s">
        <v>1</v>
      </c>
    </row>
    <row r="6" spans="1:4" ht="15" customHeight="1" x14ac:dyDescent="0.25">
      <c r="A6" s="52" t="s">
        <v>119</v>
      </c>
      <c r="B6" s="53"/>
      <c r="C6" s="53"/>
      <c r="D6" s="53"/>
    </row>
    <row r="7" spans="1:4" ht="15" customHeight="1" x14ac:dyDescent="0.25">
      <c r="A7" s="53" t="s">
        <v>118</v>
      </c>
      <c r="B7" s="53"/>
      <c r="C7" s="53"/>
      <c r="D7" s="53"/>
    </row>
    <row r="8" spans="1:4" ht="15" customHeight="1" x14ac:dyDescent="0.25">
      <c r="A8" s="52" t="s">
        <v>120</v>
      </c>
      <c r="B8" s="53" t="s">
        <v>4</v>
      </c>
      <c r="C8" s="53" t="s">
        <v>4</v>
      </c>
      <c r="D8" s="53"/>
    </row>
    <row r="9" spans="1:4" ht="15" customHeight="1" x14ac:dyDescent="0.25">
      <c r="A9" s="58" t="s">
        <v>117</v>
      </c>
      <c r="B9" s="59"/>
      <c r="C9" s="36">
        <f>D4+1</f>
        <v>45952</v>
      </c>
      <c r="D9" s="35"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29"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4" t="s">
        <v>22</v>
      </c>
      <c r="C24" s="54"/>
      <c r="D24" s="8" t="s">
        <v>23</v>
      </c>
    </row>
    <row r="25" spans="1:4" ht="15" customHeight="1" x14ac:dyDescent="0.25">
      <c r="A25" s="1" t="s">
        <v>1</v>
      </c>
      <c r="B25" s="54" t="s">
        <v>24</v>
      </c>
      <c r="C25" s="54"/>
      <c r="D25" s="8" t="s">
        <v>25</v>
      </c>
    </row>
    <row r="26" spans="1:4" ht="15" customHeight="1" x14ac:dyDescent="0.25">
      <c r="A26" s="1" t="s">
        <v>1</v>
      </c>
      <c r="B26" s="55" t="s">
        <v>26</v>
      </c>
      <c r="C26" s="55"/>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C29" sqref="C29"/>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L14" sqref="L14"/>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0" t="s">
        <v>48</v>
      </c>
      <c r="D2" s="17"/>
      <c r="E2" s="41"/>
    </row>
    <row r="3" spans="1:10" ht="15.75" x14ac:dyDescent="0.2">
      <c r="A3" s="15" t="s">
        <v>49</v>
      </c>
      <c r="B3" s="16" t="s">
        <v>93</v>
      </c>
      <c r="C3" s="30" t="s">
        <v>50</v>
      </c>
      <c r="D3" s="17"/>
      <c r="E3" s="42"/>
    </row>
    <row r="4" spans="1:10" ht="15.75" x14ac:dyDescent="0.2">
      <c r="A4" s="18" t="s">
        <v>1</v>
      </c>
      <c r="B4" s="19" t="s">
        <v>106</v>
      </c>
      <c r="C4" s="31" t="s">
        <v>51</v>
      </c>
      <c r="D4" s="20" t="s">
        <v>121</v>
      </c>
      <c r="E4" s="42">
        <v>59629010736</v>
      </c>
      <c r="F4" s="38"/>
      <c r="G4" s="37"/>
      <c r="H4" s="38"/>
      <c r="I4" s="38"/>
      <c r="J4" s="38"/>
    </row>
    <row r="5" spans="1:10" ht="15.75" x14ac:dyDescent="0.2">
      <c r="A5" s="18" t="s">
        <v>1</v>
      </c>
      <c r="B5" s="19" t="s">
        <v>107</v>
      </c>
      <c r="C5" s="31" t="s">
        <v>52</v>
      </c>
      <c r="D5" s="20" t="s">
        <v>122</v>
      </c>
      <c r="E5" s="42">
        <v>1169196288</v>
      </c>
      <c r="F5" s="38"/>
      <c r="G5" s="37"/>
      <c r="H5" s="38"/>
      <c r="I5" s="38"/>
      <c r="J5" s="38"/>
    </row>
    <row r="6" spans="1:10" ht="15.75" x14ac:dyDescent="0.2">
      <c r="A6" s="18" t="s">
        <v>1</v>
      </c>
      <c r="B6" s="19" t="s">
        <v>108</v>
      </c>
      <c r="C6" s="31" t="s">
        <v>53</v>
      </c>
      <c r="D6" s="40" t="s">
        <v>123</v>
      </c>
      <c r="E6" s="43">
        <v>11691.96</v>
      </c>
      <c r="F6" s="38"/>
      <c r="G6" s="37"/>
      <c r="H6" s="38"/>
      <c r="I6" s="38"/>
      <c r="J6" s="38"/>
    </row>
    <row r="7" spans="1:10" ht="15.75" x14ac:dyDescent="0.2">
      <c r="A7" s="15" t="s">
        <v>54</v>
      </c>
      <c r="B7" s="16" t="s">
        <v>100</v>
      </c>
      <c r="C7" s="30" t="s">
        <v>55</v>
      </c>
      <c r="D7" s="17"/>
      <c r="E7" s="44"/>
      <c r="F7" s="38"/>
      <c r="G7" s="37"/>
      <c r="H7" s="38"/>
      <c r="I7" s="38"/>
      <c r="J7" s="38"/>
    </row>
    <row r="8" spans="1:10" ht="15.75" x14ac:dyDescent="0.2">
      <c r="A8" s="18" t="s">
        <v>1</v>
      </c>
      <c r="B8" s="19" t="s">
        <v>106</v>
      </c>
      <c r="C8" s="31" t="s">
        <v>56</v>
      </c>
      <c r="D8" s="20" t="s">
        <v>124</v>
      </c>
      <c r="E8" s="42" t="s">
        <v>121</v>
      </c>
      <c r="F8" s="38"/>
      <c r="G8" s="37"/>
      <c r="H8" s="38"/>
      <c r="I8" s="38"/>
      <c r="J8" s="38"/>
    </row>
    <row r="9" spans="1:10" ht="15.75" x14ac:dyDescent="0.2">
      <c r="A9" s="18" t="s">
        <v>1</v>
      </c>
      <c r="B9" s="19" t="s">
        <v>107</v>
      </c>
      <c r="C9" s="31" t="s">
        <v>57</v>
      </c>
      <c r="D9" s="20" t="s">
        <v>125</v>
      </c>
      <c r="E9" s="42" t="s">
        <v>122</v>
      </c>
      <c r="F9" s="38"/>
      <c r="G9" s="37"/>
      <c r="H9" s="38"/>
      <c r="I9" s="38"/>
      <c r="J9" s="38"/>
    </row>
    <row r="10" spans="1:10" ht="15.75" x14ac:dyDescent="0.2">
      <c r="A10" s="18" t="s">
        <v>1</v>
      </c>
      <c r="B10" s="19" t="s">
        <v>108</v>
      </c>
      <c r="C10" s="31" t="s">
        <v>58</v>
      </c>
      <c r="D10" s="40" t="s">
        <v>126</v>
      </c>
      <c r="E10" s="43" t="s">
        <v>123</v>
      </c>
      <c r="F10" s="38"/>
      <c r="G10" s="37"/>
      <c r="H10" s="38"/>
      <c r="I10" s="38"/>
      <c r="J10" s="38"/>
    </row>
    <row r="11" spans="1:10" ht="31.5" x14ac:dyDescent="0.2">
      <c r="A11" s="15" t="s">
        <v>59</v>
      </c>
      <c r="B11" s="16" t="s">
        <v>109</v>
      </c>
      <c r="C11" s="30" t="s">
        <v>60</v>
      </c>
      <c r="D11" s="39">
        <v>-1726940340</v>
      </c>
      <c r="E11" s="45">
        <v>1299742692</v>
      </c>
      <c r="F11" s="38"/>
      <c r="G11" s="37"/>
      <c r="H11" s="38"/>
      <c r="I11" s="38"/>
      <c r="J11" s="38"/>
    </row>
    <row r="12" spans="1:10" ht="31.5" x14ac:dyDescent="0.2">
      <c r="A12" s="18" t="s">
        <v>1</v>
      </c>
      <c r="B12" s="19" t="s">
        <v>110</v>
      </c>
      <c r="C12" s="31" t="s">
        <v>61</v>
      </c>
      <c r="D12" s="20">
        <v>-1726940340</v>
      </c>
      <c r="E12" s="42">
        <v>1299742692</v>
      </c>
      <c r="F12" s="38"/>
      <c r="G12" s="37"/>
      <c r="H12" s="38"/>
      <c r="I12" s="38"/>
      <c r="J12" s="38"/>
    </row>
    <row r="13" spans="1:10" ht="31.5" x14ac:dyDescent="0.2">
      <c r="A13" s="18"/>
      <c r="B13" s="19" t="s">
        <v>111</v>
      </c>
      <c r="C13" s="31" t="s">
        <v>62</v>
      </c>
      <c r="D13" s="20"/>
      <c r="E13" s="42"/>
      <c r="F13" s="38"/>
      <c r="G13" s="37"/>
      <c r="H13" s="38"/>
      <c r="I13" s="38"/>
      <c r="J13" s="38"/>
    </row>
    <row r="14" spans="1:10" ht="31.5" x14ac:dyDescent="0.2">
      <c r="A14" s="18" t="s">
        <v>1</v>
      </c>
      <c r="B14" s="19" t="s">
        <v>112</v>
      </c>
      <c r="C14" s="31" t="s">
        <v>63</v>
      </c>
      <c r="D14" s="20"/>
      <c r="E14" s="42"/>
      <c r="F14" s="38"/>
      <c r="G14" s="37"/>
      <c r="H14" s="38"/>
      <c r="I14" s="38"/>
      <c r="J14" s="38"/>
    </row>
    <row r="15" spans="1:10" ht="31.5" x14ac:dyDescent="0.2">
      <c r="A15" s="15" t="s">
        <v>64</v>
      </c>
      <c r="B15" s="16" t="s">
        <v>94</v>
      </c>
      <c r="C15" s="30" t="s">
        <v>65</v>
      </c>
      <c r="D15" s="50">
        <v>-338.61999999999898</v>
      </c>
      <c r="E15" s="51">
        <v>254.85000000000036</v>
      </c>
      <c r="F15" s="38"/>
      <c r="G15" s="37"/>
      <c r="H15" s="38"/>
      <c r="I15" s="38"/>
      <c r="J15" s="38"/>
    </row>
    <row r="16" spans="1:10" ht="31.5" x14ac:dyDescent="0.2">
      <c r="A16" s="15" t="s">
        <v>66</v>
      </c>
      <c r="B16" s="16" t="s">
        <v>95</v>
      </c>
      <c r="C16" s="30" t="s">
        <v>67</v>
      </c>
      <c r="D16" s="17"/>
      <c r="E16" s="44"/>
      <c r="F16" s="38"/>
      <c r="G16" s="37"/>
      <c r="H16" s="38"/>
      <c r="I16" s="38"/>
      <c r="J16" s="38"/>
    </row>
    <row r="17" spans="1:11" ht="15.75" x14ac:dyDescent="0.2">
      <c r="A17" s="18" t="s">
        <v>1</v>
      </c>
      <c r="B17" s="19" t="s">
        <v>96</v>
      </c>
      <c r="C17" s="31" t="s">
        <v>68</v>
      </c>
      <c r="D17" s="20">
        <v>62488309168</v>
      </c>
      <c r="E17" s="42">
        <v>62488309168</v>
      </c>
      <c r="F17" s="38"/>
      <c r="G17" s="37"/>
      <c r="H17" s="38"/>
      <c r="I17" s="38"/>
      <c r="J17" s="38"/>
    </row>
    <row r="18" spans="1:11" ht="15.75" x14ac:dyDescent="0.2">
      <c r="A18" s="18" t="s">
        <v>1</v>
      </c>
      <c r="B18" s="19" t="s">
        <v>97</v>
      </c>
      <c r="C18" s="31" t="s">
        <v>69</v>
      </c>
      <c r="D18" s="20" t="s">
        <v>127</v>
      </c>
      <c r="E18" s="42">
        <v>58278227912</v>
      </c>
      <c r="F18" s="38"/>
      <c r="G18" s="37"/>
      <c r="H18" s="38"/>
      <c r="I18" s="38"/>
      <c r="J18" s="38"/>
    </row>
    <row r="19" spans="1:11" ht="31.5" x14ac:dyDescent="0.2">
      <c r="A19" s="15" t="s">
        <v>70</v>
      </c>
      <c r="B19" s="16" t="s">
        <v>98</v>
      </c>
      <c r="C19" s="30" t="s">
        <v>71</v>
      </c>
      <c r="D19" s="17"/>
      <c r="E19" s="44"/>
      <c r="F19" s="38"/>
      <c r="G19" s="37"/>
      <c r="H19" s="38"/>
      <c r="I19" s="38"/>
    </row>
    <row r="20" spans="1:11" ht="15.75" x14ac:dyDescent="0.2">
      <c r="A20" s="15"/>
      <c r="B20" s="16" t="s">
        <v>38</v>
      </c>
      <c r="C20" s="30" t="s">
        <v>72</v>
      </c>
      <c r="D20" s="17"/>
      <c r="E20" s="44"/>
      <c r="F20" s="38"/>
      <c r="G20" s="37"/>
      <c r="H20" s="38"/>
      <c r="I20" s="38"/>
    </row>
    <row r="21" spans="1:11" ht="15.75" x14ac:dyDescent="0.2">
      <c r="A21" s="15"/>
      <c r="B21" s="16" t="s">
        <v>40</v>
      </c>
      <c r="C21" s="30" t="s">
        <v>73</v>
      </c>
      <c r="D21" s="17"/>
      <c r="E21" s="44"/>
      <c r="F21" s="38"/>
      <c r="G21" s="37"/>
      <c r="H21" s="38"/>
      <c r="I21" s="38"/>
    </row>
    <row r="22" spans="1:11" ht="15.75" x14ac:dyDescent="0.2">
      <c r="A22" s="15"/>
      <c r="B22" s="16" t="s">
        <v>42</v>
      </c>
      <c r="C22" s="30" t="s">
        <v>74</v>
      </c>
      <c r="D22" s="17"/>
      <c r="E22" s="44"/>
      <c r="F22" s="38"/>
      <c r="G22" s="37"/>
      <c r="H22" s="38"/>
      <c r="I22" s="38"/>
    </row>
    <row r="23" spans="1:11" ht="63" x14ac:dyDescent="0.2">
      <c r="A23" s="15" t="s">
        <v>75</v>
      </c>
      <c r="B23" s="16" t="s">
        <v>99</v>
      </c>
      <c r="C23" s="30" t="s">
        <v>76</v>
      </c>
      <c r="D23" s="17"/>
      <c r="E23" s="44"/>
      <c r="F23" s="38"/>
      <c r="G23" s="37"/>
      <c r="H23" s="38"/>
      <c r="I23" s="38"/>
    </row>
    <row r="24" spans="1:11" ht="15.75" x14ac:dyDescent="0.2">
      <c r="A24" s="22" t="s">
        <v>77</v>
      </c>
      <c r="B24" s="23" t="s">
        <v>93</v>
      </c>
      <c r="C24" s="32" t="s">
        <v>78</v>
      </c>
      <c r="D24" s="24">
        <v>11800</v>
      </c>
      <c r="E24" s="46">
        <v>11800</v>
      </c>
      <c r="F24" s="38"/>
      <c r="G24" s="37"/>
      <c r="H24" s="38"/>
      <c r="I24" s="38"/>
    </row>
    <row r="25" spans="1:11" ht="15.75" x14ac:dyDescent="0.2">
      <c r="A25" s="22" t="s">
        <v>79</v>
      </c>
      <c r="B25" s="23" t="s">
        <v>100</v>
      </c>
      <c r="C25" s="32" t="s">
        <v>80</v>
      </c>
      <c r="D25" s="24">
        <v>11800</v>
      </c>
      <c r="E25" s="46">
        <v>11800</v>
      </c>
      <c r="F25" s="38"/>
      <c r="G25" s="37"/>
      <c r="H25" s="38"/>
      <c r="I25" s="38"/>
    </row>
    <row r="26" spans="1:11" ht="31.5" x14ac:dyDescent="0.2">
      <c r="A26" s="22" t="s">
        <v>81</v>
      </c>
      <c r="B26" s="23" t="s">
        <v>101</v>
      </c>
      <c r="C26" s="32" t="s">
        <v>82</v>
      </c>
      <c r="D26" s="24">
        <v>0</v>
      </c>
      <c r="E26" s="46">
        <v>0</v>
      </c>
      <c r="F26" s="38"/>
      <c r="G26" s="37"/>
      <c r="H26" s="38"/>
      <c r="I26" s="38"/>
      <c r="K26" s="38"/>
    </row>
    <row r="27" spans="1:11" ht="47.25" x14ac:dyDescent="0.2">
      <c r="A27" s="15" t="s">
        <v>83</v>
      </c>
      <c r="B27" s="16" t="s">
        <v>102</v>
      </c>
      <c r="C27" s="30" t="s">
        <v>84</v>
      </c>
      <c r="D27" s="17"/>
      <c r="E27" s="44"/>
      <c r="F27" s="38"/>
      <c r="G27" s="37"/>
      <c r="H27" s="38"/>
      <c r="I27" s="38"/>
    </row>
    <row r="28" spans="1:11" ht="15.75" x14ac:dyDescent="0.2">
      <c r="A28" s="18" t="s">
        <v>1</v>
      </c>
      <c r="B28" s="19" t="s">
        <v>103</v>
      </c>
      <c r="C28" s="31" t="s">
        <v>85</v>
      </c>
      <c r="D28" s="21">
        <v>191.80999999999949</v>
      </c>
      <c r="E28" s="47">
        <v>-146.80999999999949</v>
      </c>
      <c r="F28" s="38"/>
      <c r="G28" s="37"/>
      <c r="H28" s="38"/>
      <c r="I28" s="38"/>
    </row>
    <row r="29" spans="1:11" ht="31.5" x14ac:dyDescent="0.2">
      <c r="A29" s="18" t="s">
        <v>1</v>
      </c>
      <c r="B29" s="19" t="s">
        <v>104</v>
      </c>
      <c r="C29" s="31" t="s">
        <v>86</v>
      </c>
      <c r="D29" s="25">
        <v>1.6523678540754316E-2</v>
      </c>
      <c r="E29" s="48">
        <v>-1.2288636045940216E-2</v>
      </c>
      <c r="F29" s="38"/>
      <c r="G29" s="37"/>
      <c r="H29" s="38"/>
      <c r="I29" s="38"/>
    </row>
    <row r="30" spans="1:11" ht="31.5" x14ac:dyDescent="0.2">
      <c r="A30" s="15" t="s">
        <v>87</v>
      </c>
      <c r="B30" s="16" t="s">
        <v>105</v>
      </c>
      <c r="C30" s="30" t="s">
        <v>88</v>
      </c>
      <c r="D30" s="17"/>
      <c r="E30" s="44"/>
      <c r="F30" s="38"/>
      <c r="G30" s="37"/>
      <c r="H30" s="38"/>
      <c r="I30" s="38"/>
    </row>
    <row r="31" spans="1:11" ht="15.75" x14ac:dyDescent="0.2">
      <c r="A31" s="18" t="s">
        <v>1</v>
      </c>
      <c r="B31" s="19" t="s">
        <v>96</v>
      </c>
      <c r="C31" s="31" t="s">
        <v>89</v>
      </c>
      <c r="D31" s="20">
        <v>11840</v>
      </c>
      <c r="E31" s="42">
        <v>11840</v>
      </c>
      <c r="F31" s="38"/>
      <c r="G31" s="37"/>
      <c r="H31" s="38"/>
      <c r="I31" s="38"/>
    </row>
    <row r="32" spans="1:11" ht="15.75" x14ac:dyDescent="0.2">
      <c r="A32" s="26" t="s">
        <v>1</v>
      </c>
      <c r="B32" s="27" t="s">
        <v>97</v>
      </c>
      <c r="C32" s="33" t="s">
        <v>90</v>
      </c>
      <c r="D32" s="28">
        <v>11800</v>
      </c>
      <c r="E32" s="49">
        <v>11800</v>
      </c>
      <c r="F32" s="38"/>
      <c r="G32" s="37"/>
      <c r="H32" s="38"/>
      <c r="I32" s="38"/>
    </row>
    <row r="33" spans="6:6" x14ac:dyDescent="0.2">
      <c r="F33" s="38"/>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E33" sqref="E33"/>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4" t="s">
        <v>47</v>
      </c>
      <c r="C2" s="6"/>
    </row>
    <row r="3" spans="1:3" ht="15" customHeight="1" x14ac:dyDescent="0.25">
      <c r="A3" s="6">
        <v>2</v>
      </c>
      <c r="B3" s="34"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{'SheetId':'20c58f8f-403b-4436-8602-600cf6be7697','UId':'5211ce78-9fd1-40d8-bf7b-ee0362f72f43','Col':4,'Row':4,'Format':'numberic','Value':'60,928,753,428','TargetCode':''}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{'SheetId':'20c58f8f-403b-4436-8602-600cf6be7697','UId':'fa4a44d5-b1ea-488c-b28f-2cd13987f1e6','Col':5,'Row':4,'Format':'numberic','Value':'59629010736','TargetCode':''}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{'SheetId':'20c58f8f-403b-4436-8602-600cf6be7697','UId':'b2b1cf71-c890-48d5-a85e-2d9d2609146d','Col':4,'Row':5,'Format':'numberic','Value':'1,194,681,439','TargetCode':''}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{'SheetId':'20c58f8f-403b-4436-8602-600cf6be7697','UId':'f3879ebd-289a-4f36-be00-048d6330c43f','Col':5,'Row':5,'Format':'numberic','Value':'1169196288','TargetCode':''}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{'SheetId':'20c58f8f-403b-4436-8602-600cf6be7697','UId':'e0a02d3a-0a73-465e-911e-24a7567d3273','Col':4,'Row':6,'Format':'numberic','Value':'11,946.81','TargetCode':''}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{'SheetId':'20c58f8f-403b-4436-8602-600cf6be7697','UId':'1411d79c-69e7-49a2-9b38-86aee64b9407','Col':5,'Row':6,'Format':'numberic','Value':'11691.96','TargetCode':''}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{'SheetId':'20c58f8f-403b-4436-8602-600cf6be7697','UId':'865d42bf-0e32-4de5-80b6-e38bdebe0fb7','Col':4,'Row':8,'Format':'numberic','Value':'59,201,813,088','TargetCode':''}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{'SheetId':'20c58f8f-403b-4436-8602-600cf6be7697','UId':'9540037b-d258-4ae7-9892-982a7420b35c','Col':5,'Row':8,'Format':'numberic','Value':'60,928,753,428','TargetCode':''}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{'SheetId':'20c58f8f-403b-4436-8602-600cf6be7697','UId':'a7ef8df9-a346-41b7-9fae-4d8b93c87351','Col':4,'Row':9,'Format':'numberic','Value':'1,160,819,864','TargetCode':''}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{'SheetId':'20c58f8f-403b-4436-8602-600cf6be7697','UId':'f3455b9b-f0df-419f-a65a-1e76af33a11f','Col':5,'Row':9,'Format':'numberic','Value':'1,194,681,439','TargetCode':''}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{'SheetId':'20c58f8f-403b-4436-8602-600cf6be7697','UId':'132a2f65-85b3-4494-a6e2-56343b1a84a5','Col':4,'Row':10,'Format':'numberic','Value':'11,608.19','TargetCode':''}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{'SheetId':'20c58f8f-403b-4436-8602-600cf6be7697','UId':'24f6946f-ac7a-44c6-9001-3801f2c136a4','Col':5,'Row':10,'Format':'numberic','Value':'11,946.81','TargetCode':''}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{'SheetId':'20c58f8f-403b-4436-8602-600cf6be7697','UId':'b4a06a93-9139-4003-a6a4-95d5608aa65e','Col':4,'Row':11,'Format':'numberic','Value':'-1726940340','TargetCode':''}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{'SheetId':'20c58f8f-403b-4436-8602-600cf6be7697','UId':'fa0070b8-e19a-411f-82b1-2d1a901965c4','Col':5,'Row':11,'Format':'numberic','Value':'1299742692','TargetCode':''}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{'SheetId':'20c58f8f-403b-4436-8602-600cf6be7697','UId':'d10c2681-985f-43c7-b904-37701e027b00','Col':4,'Row':12,'Format':'numberic','Value':'-1726940340','TargetCode':''}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{'SheetId':'20c58f8f-403b-4436-8602-600cf6be7697','UId':'5a31c83c-a5fb-4607-b934-1f62d165d54f','Col':5,'Row':12,'Format':'numberic','Value':'1299742692','TargetCode':''}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{'SheetId':'20c58f8f-403b-4436-8602-600cf6be7697','UId':'6257f862-0beb-4dc9-a226-6ba3aae99bbf','Col':4,'Row':15,'Format':'numberic','Value':'-338.619999999999','TargetCode':''}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{'SheetId':'20c58f8f-403b-4436-8602-600cf6be7697','UId':'0db83a15-29c0-4ed2-aaaa-8c8b511f8c42','Col':5,'Row':15,'Format':'numberic','Value':'254.85','TargetCode':''}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{'SheetId':'20c58f8f-403b-4436-8602-600cf6be7697','UId':'824c20cb-7e60-42a9-a182-16b68d09e4bd','Col':4,'Row':17,'Format':'numberic','Value':'62488309168','TargetCode':''}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{'SheetId':'20c58f8f-403b-4436-8602-600cf6be7697','UId':'e0e3769f-9dee-4351-91b6-ab6b296d8084','Col':5,'Row':17,'Format':'numberic','Value':'62488309168','TargetCode':''}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{'SheetId':'20c58f8f-403b-4436-8602-600cf6be7697','UId':'162f2341-2a83-4487-a399-9a76079c4cc8','Col':4,'Row':18,'Format':'numberic','Value':'57,695,076,396','TargetCode':''}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{'SheetId':'20c58f8f-403b-4436-8602-600cf6be7697','UId':'f9d9bb85-e8aa-451b-b290-11bb8c0a885f','Col':5,'Row':18,'Format':'numberic','Value':'58278227912','TargetCode':''}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{'SheetId':'20c58f8f-403b-4436-8602-600cf6be7697','UId':'0ad6651c-166e-4d60-a1c4-880ccb811c99','Col':4,'Row':24,'Format':'numberic','Value':'11800','TargetCode':''}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{'SheetId':'20c58f8f-403b-4436-8602-600cf6be7697','UId':'60eb024c-14e0-47a5-9664-929668cc964d','Col':5,'Row':24,'Format':'numberic','Value':'11800','TargetCode':''}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{'SheetId':'20c58f8f-403b-4436-8602-600cf6be7697','UId':'135eecd7-9178-4cec-ac58-10eb36e54110','Col':4,'Row':25,'Format':'numberic','Value':'11800','TargetCode':''}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{'SheetId':'20c58f8f-403b-4436-8602-600cf6be7697','UId':'71bca5d6-6f8a-47cf-b58f-7c03852c175d','Col':5,'Row':25,'Format':'numberic','Value':'11800','TargetCode':''}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{'SheetId':'20c58f8f-403b-4436-8602-600cf6be7697','UId':'f492188c-c37d-4095-9ad9-3f619d31caa2','Col':4,'Row':28,'Format':'numberic','Value':'191.809999999999','TargetCode':''}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{'SheetId':'20c58f8f-403b-4436-8602-600cf6be7697','UId':'23cd3398-52e2-4894-9e1c-d77abb225a78','Col':5,'Row':28,'Format':'numberic','Value':'-146.809999999999','TargetCode':''}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{'SheetId':'20c58f8f-403b-4436-8602-600cf6be7697','UId':'66964bc6-18cd-4248-bbe3-85246e6310c0','Col':4,'Row':29,'Format':'numberic','Value':'0.0165236785407543','TargetCode':''}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{'SheetId':'20c58f8f-403b-4436-8602-600cf6be7697','UId':'a61385da-8047-40f6-8813-b7884855b55c','Col':5,'Row':29,'Format':'numberic','Value':'-0.0122886360459402','TargetCode':''}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{'SheetId':'20c58f8f-403b-4436-8602-600cf6be7697','UId':'83bfee2d-c887-4f62-8a1d-c8ae7f250120','Col':4,'Row':31,'Format':'numberic','Value':'11840','TargetCode':''}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{'SheetId':'20c58f8f-403b-4436-8602-600cf6be7697','UId':'112c8d08-6893-4d61-9cab-0bb137014392','Col':5,'Row':31,'Format':'numberic','Value':'11840','TargetCode':''}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{'SheetId':'20c58f8f-403b-4436-8602-600cf6be7697','UId':'dd3469fe-4634-4d7b-a828-a4803b8c449e','Col':4,'Row':32,'Format':'numberic','Value':'11800','TargetCode':''}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{'SheetId':'20c58f8f-403b-4436-8602-600cf6be7697','UId':'7512f859-a28d-4a2f-aa99-460a697c20e3','Col':5,'Row':32,'Format':'numberic','Value':'11800','TargetCode':''}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X3VZO+nTlcem2On+hSOFk95Eoks=</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a+s90Ks/21cHWxAJqwxzdZYch+U=</DigestValue>
    </Reference>
  </SignedInfo>
  <SignatureValue>N/r3BSprAW9AKdnTBxElsjxSyKlCSLRLUGGCCwkqHfGlsD0xLny41NGbgruFzn75R9Bl2yaob4nH
lCDdynReiIPjsmHuw42v1F016t/sLY5IggfzWrlakXpA6L+kvWle9C8Lnf30thZTvk959XXj8P3J
O9FiwzsH7mPk0mArkxxhyy6ogbB+Zp8tKL03aDRV351pLJ30RJvJi0tPAivbvZdNW1DmFjKH02wx
SsB2LmK8feFiEYklbPlCAmFr/cRv09SzquDzd2AmYLmPFdp31AU2w24qdjEw9NDqX8WRGsrWFK5Z
fSOTC6qxtnfF0r0QKBpU3XuA04SxFjpCOls23w==</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5izRv4xy/9Mq+ATHtp3GqH7rRn8=</DigestValue>
      </Reference>
      <Reference URI="/xl/worksheets/sheet1.xml?ContentType=application/vnd.openxmlformats-officedocument.spreadsheetml.worksheet+xml">
        <DigestMethod Algorithm="http://www.w3.org/2000/09/xmldsig#sha1"/>
        <DigestValue>4nGoW1FU/ev4Ef5lmu+v3I4YG2M=</DigestValue>
      </Reference>
      <Reference URI="/xl/worksheets/sheet5.xml?ContentType=application/vnd.openxmlformats-officedocument.spreadsheetml.worksheet+xml">
        <DigestMethod Algorithm="http://www.w3.org/2000/09/xmldsig#sha1"/>
        <DigestValue>0qMf62dRW9Wk/eYTkNN5YPGH3WM=</DigestValue>
      </Reference>
      <Reference URI="/xl/theme/theme1.xml?ContentType=application/vnd.openxmlformats-officedocument.theme+xml">
        <DigestMethod Algorithm="http://www.w3.org/2000/09/xmldsig#sha1"/>
        <DigestValue>rqGT8e7ME8rThYTtvn29b2eLszs=</DigestValue>
      </Reference>
      <Reference URI="/xl/styles.xml?ContentType=application/vnd.openxmlformats-officedocument.spreadsheetml.styles+xml">
        <DigestMethod Algorithm="http://www.w3.org/2000/09/xmldsig#sha1"/>
        <DigestValue>WDghyHN+DcZ2rtXnxJfEbSKia9g=</DigestValue>
      </Reference>
      <Reference URI="/xl/sharedStrings.xml?ContentType=application/vnd.openxmlformats-officedocument.spreadsheetml.sharedStrings+xml">
        <DigestMethod Algorithm="http://www.w3.org/2000/09/xmldsig#sha1"/>
        <DigestValue>t39VrvonRvwPf9CZZFSFKb5F+i4=</DigestValue>
      </Reference>
      <Reference URI="/xl/comments1.xml?ContentType=application/vnd.openxmlformats-officedocument.spreadsheetml.comments+xml">
        <DigestMethod Algorithm="http://www.w3.org/2000/09/xmldsig#sha1"/>
        <DigestValue>X4w/xl+rdLI+m1sN0/px223TFBU=</DigestValue>
      </Reference>
      <Reference URI="/xl/printerSettings/printerSettings1.bin?ContentType=application/vnd.openxmlformats-officedocument.spreadsheetml.printerSettings">
        <DigestMethod Algorithm="http://www.w3.org/2000/09/xmldsig#sha1"/>
        <DigestValue>04WOmhh5ZzSEi6RCb1uTGtnE+xU=</DigestValue>
      </Reference>
      <Reference URI="/xl/drawings/vmlDrawing1.vml?ContentType=application/vnd.openxmlformats-officedocument.vmlDrawing">
        <DigestMethod Algorithm="http://www.w3.org/2000/09/xmldsig#sha1"/>
        <DigestValue>rzVM+ITboJKO12cRVa+VNERRaSI=</DigestValue>
      </Reference>
      <Reference URI="/xl/workbook.xml?ContentType=application/vnd.openxmlformats-officedocument.spreadsheetml.sheet.main+xml">
        <DigestMethod Algorithm="http://www.w3.org/2000/09/xmldsig#sha1"/>
        <DigestValue>LOBJk/43s6jlC8Goek5aRhIDWm4=</DigestValue>
      </Reference>
      <Reference URI="/xl/worksheets/sheet2.xml?ContentType=application/vnd.openxmlformats-officedocument.spreadsheetml.worksheet+xml">
        <DigestMethod Algorithm="http://www.w3.org/2000/09/xmldsig#sha1"/>
        <DigestValue>MLCWRv6FhXlAmvFVID0P+2J1Fpo=</DigestValue>
      </Reference>
      <Reference URI="/xl/worksheets/sheet4.xml?ContentType=application/vnd.openxmlformats-officedocument.spreadsheetml.worksheet+xml">
        <DigestMethod Algorithm="http://www.w3.org/2000/09/xmldsig#sha1"/>
        <DigestValue>NV4QDuThT7uueq94BuknupjWo1Q=</DigestValue>
      </Reference>
      <Reference URI="/xl/worksheets/sheet3.xml?ContentType=application/vnd.openxmlformats-officedocument.spreadsheetml.worksheet+xml">
        <DigestMethod Algorithm="http://www.w3.org/2000/09/xmldsig#sha1"/>
        <DigestValue>bBuTW68KW/O5oGJ36LRhK0qB1Vw=</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D4YddJbSVFIG4f45ddAiW+J8oL8=</DigestValue>
      </Reference>
    </Manifest>
    <SignatureProperties>
      <SignatureProperty Id="idSignatureTime" Target="#idPackageSignature">
        <mdssi:SignatureTime>
          <mdssi:Format>YYYY-MM-DDThh:mm:ssTZD</mdssi:Format>
          <mdssi:Value>2025-10-22T01:24:51Z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2025-10-22T01:24:51Z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3/cWLIZzLy2YO96vsQ4KNRSXiGVHjNPzvYJC1D/IQ4s=</DigestValue>
    </Reference>
    <Reference Type="http://www.w3.org/2000/09/xmldsig#Object" URI="#idOfficeObject">
      <DigestMethod Algorithm="http://www.w3.org/2001/04/xmlenc#sha256"/>
      <DigestValue>zQWvlJ6u1uZNBFvU2eO2LrSHzifAGRBs8xLamG5Pcdc=</DigestValue>
    </Reference>
    <Reference Type="http://uri.etsi.org/01903#SignedProperties" URI="#idSignedProperties">
      <Transforms>
        <Transform Algorithm="http://www.w3.org/TR/2001/REC-xml-c14n-20010315"/>
      </Transforms>
      <DigestMethod Algorithm="http://www.w3.org/2001/04/xmlenc#sha256"/>
      <DigestValue>F+zJ1bF/gy3fxE8CCxOTtwEYpCXcZiZFRzbjAypkhIQ=</DigestValue>
    </Reference>
  </SignedInfo>
  <SignatureValue>tMoTzca4bsjmePVKC5LS3O/WJNsX0qhFrCqK6y3/lpeLxLRt3j0kJtYrpweBHHd+1UjEZriFRpVs
Vue6rVUC2vd4NmMoKY4UUyPFGcFdUnaxfui7jqK/b8lwpZdk1r+74ltQBlmIBLs+RRRsQAlUpZJL
W4CVcje0JjfxjgGN4+4XECfwZmOLYy7/iwR4/Q7X+STrweOifZo/bcUNZz6cU3j2W+kf6UmskmhL
348Pwvh6hxIiX8q55pSUU6ivCWx58+Buw/vOe6gGLAaP4465Q+NCm+t1a3bkh/dnSAKtGQZMbwsN
7nInXhGNRS2QdZLOYCo7tSGJxlQa7HJwC1RIdA==</SignatureValue>
  <KeyInfo>
    <X509Data>
      <X509Certificate>MIIF7DCCA9SgAwIBAgIQVAEBAdjIvvThpEtqMBiOPDANBgkqhkiG9w0BAQsFADBZMRUwEwYDVQQDDAxWTlBULUNBIFNIQTIxMzAxBgNVBAoMKlZJRVROQU0gUE9TVFMgQU5EIFRFTEVDT01NVU5JQ0FUSU9OUyBHUk9VUDELMAkGA1UEBhMCVk4wHhcNMjUwNzIxMDI1MTU0WhcNMjgwMjE2MTEwOTQ3WjCBnTELMAkGA1UEBhMCVk4xEjAQBgNVBAgMCUjDgCBO4buYSTEeMBwGA1UEBwwVUXXhuq1uIEhhaSBCw6AgVHLGsG5nMTowOAYDVQQDDDFDw5RORyBUWSBD4buUIFBI4bqmTiBRVeG6ok4gTMOdIFFV4bu4IFZJ4buGVCBDw4FUMR4wHAYKCZImiZPyLGQBAQwOTVNUOjAxMDI2MzYzNTUwggEiMA0GCSqGSIb3DQEBAQUAA4IBDwAwggEKAoIBAQDcUBzb638h0oaBahNn4KE6G8L4Ia7K7AJKfAsnFItFWifOH83OdmM6AZ/eLXs1RHSv9Z/K3v2TxPEVt4oraeue4umBS2kOFjMEb2Lw+5Tevq4rMF8eYQNcaVwi721FN59n3JRmqeXwX1tSaWtfO3QU3D84Za17jx8s8r9c0DU+jl+J//rvQQnQjt1lFa41QsOu3lpTqM4C8HIuysfqAEJCcbiPx7lVNqtRWL07I7suFpqRQwvXeERgSFr5Crwp0ZQkIHfeH0dTA5ZsOxxvHxUsgrDI89TbZOUWunO/dlHLc9ZxVei1bUj00n3tm5LfWWU9SdPmlkQ6Uw3iyRBnC16pAgMBAAGjggFpMIIBZTAMBgNVHRMBAf8EAjAAMB8GA1UdIwQYMBaAFGuVxMQpI8onE8sE8P106s29CP/BMIGHBggrBgEFBQcBAQR7MHkwPgYIKwYBBQUHMAKGMmh0dHA6Ly9wdWIudm5wdC1jYS52bi9jZXJ0cy92bnB0Y2Etc2hhMjU2LTIwMjQuY2VyMDcGCCsGAQUFBzABhitodHRwOi8vb2NzcC1zaGEyNTYudm5wdC1jYS52bi9yZXNwb25kZXIyMDI0MB4GA1UdEQQXMBWBE3RyYW5nbHRAdmlldGNhdC5jb20wFQYDVR0lBA4wDAYKKwYBBAGCNwoDDDBEBgNVHR8EPTA7MDmgN6A1hjNodHRwOi8vY3JsLXNoYTI1Ni52bnB0LWNhLnZuL3ZucHRjYS1zaGEyNTYtMjAyNC5jcmwwHQYDVR0OBBYEFHdn3dkZb8ZAJLJjqclEKzxriPZuMA4GA1UdDwEB/wQEAwIE8DANBgkqhkiG9w0BAQsFAAOCAgEAfXVdDzfqtUyKZIF8zVy4Fbu+Iu9xX5Z+6umTY8RfRKQXdRLJmxWcDfDHYaPIprt346x1qgadT9pdqownGrR4np6fyj/gvxalQ+50fA8NX2Nto1TpFLwSiQ6lv/cTJddjkKB1jXKgEjRVL6Yo+Oc4w4ChhqbKpWnbyQAPvC43Lqyh6W1USq5f1NmuW62dJosgPaljJXLdzvh+hxXskrSip9wR3yUajUp19R0Rki+jl30nQJN5dzJ/IwdVGM6jBGEq5LT4FVrxZyPMZR08Q1vozcJJhu8UeEVX/iPoy4Pk/tlOgoqB3quBRoApufh3W1sy2quZjNd/kVZN2FTXHYqM5n5Z9HFIEcTXHggvQjbzYDPuiac7lNTBZV0Xxau63vvbIS4Mg4xgZ9aJzqcGaxbHRUsIXGXDFRpjvne8sMG0p8OXIWQKjnao9yJIxPkfVzDk+f/Qa0NV504n1KgAf3rQsiEP6qhPeNif9IuOC8bxvt9Go+eIREkVSQbD+UME23n2snFxtwg/OqzCQ4kajXDwxaNyOasjoxmeGP1T/yJHZfWBEFgHZuIQFalAhsA4jKCdyf2SA42OV7S6Gfay75VF61LqoIafPNCW7j5QDgLRVm3UfleeEvWHQ6tCHA5gxRCAllbJGaCDHRNjc7UIcPSKATzA4Uh96kQKBDk9hWGf37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Mp+RAK3XjhZtC6HuutR5onnIhsQpxC3WDkzx2hkYVwg=</DigestValue>
      </Reference>
      <Reference URI="/xl/styles.xml?ContentType=application/vnd.openxmlformats-officedocument.spreadsheetml.styles+xml">
        <DigestMethod Algorithm="http://www.w3.org/2001/04/xmlenc#sha256"/>
        <DigestValue>FrAWoKDvxW9PSmloMNFoSF7GyW8dy+kuTARDtJ8Srhg=</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hTxRxLjAwJ0TGP5H60GPBKWSnTpd5fIuYXL6X/fzg30=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4ipc5KmjWXgB+nzZzuVNOnUBH7DIx3ldY8sWJamPAaY=</DigestValue>
      </Reference>
      <Reference URI="/xl/worksheets/sheet2.xml?ContentType=application/vnd.openxmlformats-officedocument.spreadsheetml.worksheet+xml">
        <DigestMethod Algorithm="http://www.w3.org/2001/04/xmlenc#sha256"/>
        <DigestValue>/AHkRfag2rQ7CeBLaJbt8vfNh3xZnf35N67W0rO40mk=</DigestValue>
      </Reference>
      <Reference URI="/xl/worksheets/sheet3.xml?ContentType=application/vnd.openxmlformats-officedocument.spreadsheetml.worksheet+xml">
        <DigestMethod Algorithm="http://www.w3.org/2001/04/xmlenc#sha256"/>
        <DigestValue>yiTyQyurv0u09Bg7tEcXXRiScoAps2o1PRJA089OrMc=</DigestValue>
      </Reference>
      <Reference URI="/xl/worksheets/sheet4.xml?ContentType=application/vnd.openxmlformats-officedocument.spreadsheetml.worksheet+xml">
        <DigestMethod Algorithm="http://www.w3.org/2001/04/xmlenc#sha256"/>
        <DigestValue>8yjGGZezTwhFRLUSe6lbE/ro/b2cM+bjuLc26D+XMLg=</DigestValue>
      </Reference>
      <Reference URI="/xl/worksheets/sheet5.xml?ContentType=application/vnd.openxmlformats-officedocument.spreadsheetml.worksheet+xml">
        <DigestMethod Algorithm="http://www.w3.org/2001/04/xmlenc#sha256"/>
        <DigestValue>Wsm3O5e9zmUT1zSJd9MFLTNkz2rSwxMRDkF+9ZYVg8g=</DigestValue>
      </Reference>
    </Manifest>
    <SignatureProperties>
      <SignatureProperty Id="idSignatureTime" Target="#idPackageSignature">
        <mdssi:SignatureTime xmlns:mdssi="http://schemas.openxmlformats.org/package/2006/digital-signature">
          <mdssi:Format>YYYY-MM-DDThh:mm:ssTZD</mdssi:Format>
          <mdssi:Value>2025-10-22T02:08:25Z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16.0.19231/27</OfficeVersion>
          <ApplicationVersion>16.0.19231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2025-10-22T02:08:25Z</xd:SigningTime>
          <xd:SigningCertificate>
            <xd:Cert>
              <xd:CertDigest>
                <DigestMethod Algorithm="http://www.w3.org/2001/04/xmlenc#sha256"/>
                <DigestValue>VN4IbJNLJqO4RlQ5vyN23C3lxfVjytk9zQcNvFt5OLY=</DigestValue>
              </xd:CertDigest>
              <xd:IssuerSerial>
                <X509IssuerName>C=VN, O=VIETNAM POSTS AND TELECOMMUNICATIONS GROUP, CN=VNPT-CA SHA2</X509IssuerName>
                <X509SerialNumber>111660364371520683369713048472048406076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Trinh Thi Thao Mien</cp:lastModifiedBy>
  <dcterms:created xsi:type="dcterms:W3CDTF">2021-05-18T06:46:10Z</dcterms:created>
  <dcterms:modified xsi:type="dcterms:W3CDTF">2025-10-21T10:34:42Z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