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12180" activeTab="2"/>
  </bookViews>
  <sheets>
    <sheet name="Tong quat" sheetId="1" r:id="rId1"/>
    <sheet name="QuyDinhGia_HangNgay" sheetId="2" r:id="rId2"/>
    <sheet name="DangHD_06182" sheetId="3" r:id="rId3"/>
    <sheet name="PhanHoiNHGS_06282" sheetId="4" r:id="rId4"/>
    <sheet name="SheetHidden" sheetId="5" state="hidden" r:id="rId5"/>
  </sheets>
  <calcPr calcId="145621" calcOnSave="0"/>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text>
        <r>
          <rPr>
            <sz val="10"/>
            <rFont val="Arial"/>
            <family val="2"/>
          </rPr>
          <t>Ô chỉ tiêu có định dạng số. Đơn vị tính x 1 (hoặc %)
Dữ liệu động đầu vào hợp lệ khi chỉ được thêm dòng trên ô này.</t>
        </r>
      </text>
    </comment>
    <comment ref="B3" authorId="0">
      <text>
        <r>
          <rPr>
            <sz val="10"/>
            <rFont val="Arial"/>
            <family val="2"/>
          </rPr>
          <t>Ô chỉ tiêu có định dạng ký tự
Dữ liệu động đầu vào hợp lệ khi chỉ được thêm dòng trên ô này.</t>
        </r>
      </text>
    </comment>
    <comment ref="C3" author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<sst xmlns="http://schemas.openxmlformats.org/spreadsheetml/2006/main" count="204" uniqueCount="121">
  <si>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</si>
  <si>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</si>
  <si>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</si>
  <si>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</si>
  <si>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</si>
  <si>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</si>
  <si>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</si>
  <si>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</si>
  <si>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</si>
  <si>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</si>
  <si>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</si>
  <si>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</si>
  <si>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</si>
  <si>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</si>
  <si>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</si>
  <si>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</si>
  <si>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</si>
  <si>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</si>
  <si>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</si>
  <si>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</si>
  <si>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</si>
  <si>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</si>
  <si>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</si>
  <si>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</si>
  <si>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</si>
  <si>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</si>
  <si>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</si>
  <si>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</si>
  <si>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</si>
  <si>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</si>
  <si>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</si>
  <si>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</si>
  <si>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</si>
  <si>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</si>
  <si>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</si>
  <si>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</si>
  <si>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</si>
  <si>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</si>
  <si>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</si>
  <si>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</si>
  <si>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</si>
  <si>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</si>
  <si>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</si>
  <si>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</si>
  <si>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</si>
  <si>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</si>
  <si>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</si>
  <si>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</si>
  <si>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</si>
  <si>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</si>
  <si>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</si>
  <si>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</si>
  <si>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</si>
  <si>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</si>
  <si>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</si>
  <si>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</si>
  <si>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</si>
  <si>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</si>
  <si>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</si>
  <si>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</si>
  <si>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</si>
  <si>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</si>
  <si>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</si>
  <si>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</si>
  <si>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</si>
  <si>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</si>
  <si>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</si>
  <si>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</si>
  <si>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</si>
  <si>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</si>
  <si>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</si>
  <si>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</si>
  <si>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</si>
  <si>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</si>
  <si>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</si>
  <si>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</si>
  <si>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</si>
  <si>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</si>
  <si>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</si>
  <si>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</si>
  <si>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</si>
  <si>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</si>
  <si>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</si>
  <si>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</si>
  <si>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</si>
  <si>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</si>
  <si>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</si>
  <si>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</si>
  <si>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</si>
  <si>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</si>
  <si>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</si>
  <si>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</si>
  <si>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</si>
  <si>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</si>
  <si>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</si>
  <si>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</si>
  <si>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</si>
  <si>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</si>
  <si>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</si>
  <si>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</si>
  <si>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</si>
  <si>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</si>
  <si>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</si>
  <si>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</si>
  <si>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</si>
  <si>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</si>
  <si>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</si>
  <si>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</si>
  <si>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</si>
  <si>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</si>
  <si>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</si>
  <si>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</si>
  <si>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</si>
  <si>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</si>
  <si>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</si>
  <si>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</si>
  <si>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</si>
  <si>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</si>
  <si>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</si>
  <si>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Tên Công ty quản lý quỹ: Công ty Cổ phần Quản lý Quỹ Việt Cát</t>
  </si>
  <si>
    <t xml:space="preserve">Tên quỹ đầu tư chứng khoán: QUỸ ETF VFCVN DIAMOND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</si>
</sst>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
    <numFmt numFmtId="165" formatCode="#,##0.00;\(#,##0.00\);\ "/>
    <numFmt numFmtId="166" formatCode="#0.00%;\(#0.00\)%;\ "/>
    <numFmt numFmtId="167" formatCode="#,##0.00000;\(#,##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2" xfId="0" applyNumberFormat="1" applyFont="1" applyFill="1" applyBorder="1" applyAlignment="1" applyProtection="1">
      <alignment horizontal="center" vertical="top"/>
    </xf>
    <xf numFmtId="0" fontId="14" fillId="3" borderId="3" xfId="0" applyNumberFormat="1" applyFont="1" applyFill="1" applyBorder="1" applyAlignment="1" applyProtection="1">
      <alignment horizontal="left" vertical="top" wrapText="1"/>
    </xf>
    <xf numFmtId="164" fontId="14" fillId="3" borderId="3" xfId="0" applyNumberFormat="1" applyFont="1" applyFill="1" applyBorder="1" applyAlignment="1" applyProtection="1">
      <alignment horizontal="right" vertical="top"/>
    </xf>
    <xf numFmtId="0" fontId="15" fillId="3" borderId="2" xfId="0" applyNumberFormat="1" applyFont="1" applyFill="1" applyBorder="1" applyAlignment="1" applyProtection="1">
      <alignment horizontal="center" vertical="top"/>
    </xf>
    <xf numFmtId="0" fontId="15" fillId="3" borderId="3" xfId="0" applyNumberFormat="1" applyFont="1" applyFill="1" applyBorder="1" applyAlignment="1" applyProtection="1">
      <alignment horizontal="left" vertical="top" wrapText="1"/>
    </xf>
    <xf numFmtId="164" fontId="15" fillId="3" borderId="3" xfId="0" applyNumberFormat="1" applyFont="1" applyFill="1" applyBorder="1" applyAlignment="1" applyProtection="1">
      <alignment horizontal="right" vertical="top"/>
    </xf>
    <xf numFmtId="164" fontId="15" fillId="3" borderId="4" xfId="0" applyNumberFormat="1" applyFont="1" applyFill="1" applyBorder="1" applyAlignment="1" applyProtection="1">
      <alignment horizontal="right" vertical="top"/>
    </xf>
    <xf numFmtId="165" fontId="15" fillId="3" borderId="3" xfId="0" applyNumberFormat="1" applyFont="1" applyFill="1" applyBorder="1" applyAlignment="1" applyProtection="1">
      <alignment horizontal="right" vertical="top"/>
    </xf>
    <xf numFmtId="0" fontId="16" fillId="3" borderId="2" xfId="0" applyNumberFormat="1" applyFont="1" applyFill="1" applyBorder="1" applyAlignment="1" applyProtection="1">
      <alignment horizontal="center" vertical="top"/>
    </xf>
    <xf numFmtId="0" fontId="16" fillId="3" borderId="3" xfId="0" applyNumberFormat="1" applyFont="1" applyFill="1" applyBorder="1" applyAlignment="1" applyProtection="1">
      <alignment horizontal="left" vertical="top" wrapText="1"/>
    </xf>
    <xf numFmtId="164" fontId="16" fillId="3" borderId="3" xfId="0" applyNumberFormat="1" applyFont="1" applyFill="1" applyBorder="1" applyAlignment="1" applyProtection="1">
      <alignment horizontal="right" vertical="top"/>
    </xf>
    <xf numFmtId="166" fontId="15" fillId="3" borderId="3" xfId="0" applyNumberFormat="1" applyFont="1" applyFill="1" applyBorder="1" applyAlignment="1" applyProtection="1">
      <alignment horizontal="right" vertical="top"/>
    </xf>
    <xf numFmtId="0" fontId="15" fillId="3" borderId="5" xfId="0" applyNumberFormat="1" applyFont="1" applyFill="1" applyBorder="1" applyAlignment="1" applyProtection="1">
      <alignment horizontal="center" vertical="top"/>
    </xf>
    <xf numFmtId="0" fontId="15" fillId="3" borderId="6" xfId="0" applyNumberFormat="1" applyFont="1" applyFill="1" applyBorder="1" applyAlignment="1" applyProtection="1">
      <alignment horizontal="left" vertical="top" wrapText="1"/>
    </xf>
    <xf numFmtId="164" fontId="15" fillId="3" borderId="6"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3" xfId="0" applyNumberFormat="1" applyFont="1" applyFill="1" applyBorder="1" applyAlignment="1" applyProtection="1">
      <alignment horizontal="center" vertical="top"/>
    </xf>
    <xf numFmtId="49" fontId="15" fillId="3" borderId="3" xfId="0" applyNumberFormat="1" applyFont="1" applyFill="1" applyBorder="1" applyAlignment="1" applyProtection="1">
      <alignment horizontal="center" vertical="top"/>
    </xf>
    <xf numFmtId="49" fontId="16" fillId="3" borderId="3" xfId="0" applyNumberFormat="1" applyFont="1" applyFill="1" applyBorder="1" applyAlignment="1" applyProtection="1">
      <alignment horizontal="center" vertical="top"/>
    </xf>
    <xf numFmtId="49" fontId="15" fillId="3" borderId="6"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3" xfId="0" applyNumberFormat="1" applyFont="1" applyFill="1" applyBorder="1" applyAlignment="1" applyProtection="1">
      <alignment horizontal="right" vertical="top"/>
    </xf>
    <xf numFmtId="167" fontId="15" fillId="3" borderId="3" xfId="0" applyNumberFormat="1" applyFont="1" applyFill="1" applyBorder="1" applyAlignment="1" applyProtection="1">
      <alignment horizontal="right" vertical="top"/>
    </xf>
    <xf numFmtId="167" fontId="14" fillId="3" borderId="3"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47" t="s">
        <v>116</v>
      </c>
      <c r="B1" s="48"/>
      <c r="C1" s="48"/>
      <c r="D1" s="48"/>
    </row>
    <row r="2" spans="1:4" ht="15" customHeight="1" x14ac:dyDescent="0.25">
      <c r="A2" s="1"/>
      <c r="B2" s="1"/>
      <c r="C2" s="2" t="s">
        <v>0</v>
      </c>
      <c r="D2" s="1"/>
    </row>
    <row r="3" spans="1:4" ht="15" customHeight="1" x14ac:dyDescent="0.25">
      <c r="A3" s="1" t="s">
        <v>1</v>
      </c>
      <c r="B3" s="1" t="s">
        <v>1</v>
      </c>
      <c r="C3" s="2" t="s">
        <v>2</v>
      </c>
      <c r="D3" s="12">
        <v>45903</v>
      </c>
    </row>
    <row r="4" spans="1:4" ht="15" customHeight="1" x14ac:dyDescent="0.25">
      <c r="A4" s="1" t="s">
        <v>1</v>
      </c>
      <c r="B4" s="1" t="s">
        <v>1</v>
      </c>
      <c r="C4" s="2" t="s">
        <v>3</v>
      </c>
      <c r="D4" s="12">
        <f>D3+6</f>
        <v>45909</v>
      </c>
    </row>
    <row r="5" spans="1:4" ht="15" customHeight="1" x14ac:dyDescent="0.25">
      <c r="A5" s="1" t="s">
        <v>1</v>
      </c>
      <c r="B5" s="1" t="s">
        <v>1</v>
      </c>
      <c r="C5" s="1" t="s">
        <v>1</v>
      </c>
      <c r="D5" s="1" t="s">
        <v>1</v>
      </c>
    </row>
    <row r="6" spans="1:4" ht="15" customHeight="1" x14ac:dyDescent="0.25">
      <c r="A6" s="43" t="s">
        <v>119</v>
      </c>
      <c r="B6" s="44"/>
      <c r="C6" s="44"/>
      <c r="D6" s="44"/>
    </row>
    <row r="7" spans="1:4" ht="15" customHeight="1" x14ac:dyDescent="0.25">
      <c r="A7" s="44" t="s">
        <v>118</v>
      </c>
      <c r="B7" s="44"/>
      <c r="C7" s="44"/>
      <c r="D7" s="44"/>
    </row>
    <row r="8" spans="1:4" ht="15" customHeight="1" x14ac:dyDescent="0.25">
      <c r="A8" s="43" t="s">
        <v>120</v>
      </c>
      <c r="B8" s="44" t="s">
        <v>4</v>
      </c>
      <c r="C8" s="44" t="s">
        <v>4</v>
      </c>
      <c r="D8" s="44"/>
    </row>
    <row r="9" spans="1:4" ht="15" customHeight="1" x14ac:dyDescent="0.25">
      <c r="A9" s="49" t="s">
        <v>117</v>
      </c>
      <c r="B9" s="50"/>
      <c r="C9" s="37">
        <f>D4+1</f>
        <v>45910</v>
      </c>
      <c r="D9" s="36"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0"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5" t="s">
        <v>22</v>
      </c>
      <c r="C24" s="45"/>
      <c r="D24" s="8" t="s">
        <v>23</v>
      </c>
    </row>
    <row r="25" spans="1:4" ht="15" customHeight="1" x14ac:dyDescent="0.25">
      <c r="A25" s="1" t="s">
        <v>1</v>
      </c>
      <c r="B25" s="45" t="s">
        <v>24</v>
      </c>
      <c r="C25" s="45"/>
      <c r="D25" s="8" t="s">
        <v>25</v>
      </c>
    </row>
    <row r="26" spans="1:4" ht="15" customHeight="1" x14ac:dyDescent="0.25">
      <c r="A26" s="1" t="s">
        <v>1</v>
      </c>
      <c r="B26" s="46" t="s">
        <v>26</v>
      </c>
      <c r="C26" s="46"/>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B44" sqref="B4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tabSelected="1" zoomScale="70" zoomScaleNormal="70" workbookViewId="0">
      <selection activeCell="H9" sqref="H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1" t="s">
        <v>48</v>
      </c>
      <c r="D2" s="17"/>
      <c r="E2" s="21"/>
    </row>
    <row r="3" spans="1:10" ht="15.75" x14ac:dyDescent="0.2">
      <c r="A3" s="15" t="s">
        <v>49</v>
      </c>
      <c r="B3" s="16" t="s">
        <v>93</v>
      </c>
      <c r="C3" s="31" t="s">
        <v>50</v>
      </c>
      <c r="D3" s="17"/>
      <c r="E3" s="21"/>
    </row>
    <row r="4" spans="1:10" ht="15.75" x14ac:dyDescent="0.2">
      <c r="A4" s="18" t="s">
        <v>1</v>
      </c>
      <c r="B4" s="19" t="s">
        <v>106</v>
      </c>
      <c r="C4" s="32" t="s">
        <v>51</v>
      </c>
      <c r="D4" s="20">
        <v>61966848729</v>
      </c>
      <c r="E4" s="20">
        <v>60425035004</v>
      </c>
      <c r="F4" s="39"/>
      <c r="G4" s="38"/>
      <c r="H4" s="39"/>
      <c r="I4" s="39"/>
      <c r="J4" s="39"/>
    </row>
    <row r="5" spans="1:10" ht="15.75" x14ac:dyDescent="0.2">
      <c r="A5" s="18" t="s">
        <v>1</v>
      </c>
      <c r="B5" s="19" t="s">
        <v>107</v>
      </c>
      <c r="C5" s="32" t="s">
        <v>52</v>
      </c>
      <c r="D5" s="20">
        <v>1215036250</v>
      </c>
      <c r="E5" s="20">
        <v>1184804607</v>
      </c>
      <c r="F5" s="39"/>
      <c r="G5" s="38"/>
      <c r="H5" s="39"/>
      <c r="I5" s="39"/>
      <c r="J5" s="39"/>
    </row>
    <row r="6" spans="1:10" ht="15.75" x14ac:dyDescent="0.2">
      <c r="A6" s="18" t="s">
        <v>1</v>
      </c>
      <c r="B6" s="19" t="s">
        <v>108</v>
      </c>
      <c r="C6" s="32" t="s">
        <v>53</v>
      </c>
      <c r="D6" s="41">
        <v>12150.36</v>
      </c>
      <c r="E6" s="41">
        <v>11848.04</v>
      </c>
      <c r="F6" s="39"/>
      <c r="G6" s="38"/>
      <c r="H6" s="39"/>
      <c r="I6" s="39"/>
      <c r="J6" s="39"/>
    </row>
    <row r="7" spans="1:10" ht="15.75" x14ac:dyDescent="0.2">
      <c r="A7" s="15" t="s">
        <v>54</v>
      </c>
      <c r="B7" s="16" t="s">
        <v>100</v>
      </c>
      <c r="C7" s="31" t="s">
        <v>55</v>
      </c>
      <c r="D7" s="17"/>
      <c r="E7" s="17"/>
      <c r="F7" s="39"/>
      <c r="G7" s="38"/>
      <c r="H7" s="39"/>
      <c r="I7" s="39"/>
      <c r="J7" s="39"/>
    </row>
    <row r="8" spans="1:10" ht="15.75" x14ac:dyDescent="0.2">
      <c r="A8" s="18" t="s">
        <v>1</v>
      </c>
      <c r="B8" s="19" t="s">
        <v>106</v>
      </c>
      <c r="C8" s="32" t="s">
        <v>56</v>
      </c>
      <c r="D8" s="20">
        <v>60312760698</v>
      </c>
      <c r="E8" s="20">
        <v>61966848729</v>
      </c>
      <c r="F8" s="39"/>
      <c r="G8" s="38"/>
      <c r="H8" s="39"/>
      <c r="I8" s="39"/>
      <c r="J8" s="39"/>
    </row>
    <row r="9" spans="1:10" ht="15.75" x14ac:dyDescent="0.2">
      <c r="A9" s="18" t="s">
        <v>1</v>
      </c>
      <c r="B9" s="19" t="s">
        <v>107</v>
      </c>
      <c r="C9" s="32" t="s">
        <v>57</v>
      </c>
      <c r="D9" s="20">
        <v>1182603151</v>
      </c>
      <c r="E9" s="20">
        <v>1215036250</v>
      </c>
      <c r="F9" s="39"/>
      <c r="G9" s="38"/>
      <c r="H9" s="39"/>
      <c r="I9" s="39"/>
      <c r="J9" s="39"/>
    </row>
    <row r="10" spans="1:10" ht="15.75" x14ac:dyDescent="0.2">
      <c r="A10" s="18" t="s">
        <v>1</v>
      </c>
      <c r="B10" s="19" t="s">
        <v>108</v>
      </c>
      <c r="C10" s="32" t="s">
        <v>58</v>
      </c>
      <c r="D10" s="41">
        <v>11826.03</v>
      </c>
      <c r="E10" s="41">
        <v>12150.36</v>
      </c>
      <c r="F10" s="39"/>
      <c r="G10" s="38"/>
      <c r="H10" s="39"/>
      <c r="I10" s="39"/>
      <c r="J10" s="39"/>
    </row>
    <row r="11" spans="1:10" ht="31.5" x14ac:dyDescent="0.2">
      <c r="A11" s="15" t="s">
        <v>59</v>
      </c>
      <c r="B11" s="16" t="s">
        <v>109</v>
      </c>
      <c r="C11" s="31" t="s">
        <v>60</v>
      </c>
      <c r="D11" s="40">
        <v>-1654088031</v>
      </c>
      <c r="E11" s="40">
        <v>1541813725</v>
      </c>
      <c r="F11" s="39"/>
      <c r="G11" s="38"/>
      <c r="H11" s="39"/>
      <c r="I11" s="39"/>
      <c r="J11" s="39"/>
    </row>
    <row r="12" spans="1:10" ht="31.5" x14ac:dyDescent="0.2">
      <c r="A12" s="18" t="s">
        <v>1</v>
      </c>
      <c r="B12" s="19" t="s">
        <v>110</v>
      </c>
      <c r="C12" s="32" t="s">
        <v>61</v>
      </c>
      <c r="D12" s="20">
        <v>-1654088031</v>
      </c>
      <c r="E12" s="20">
        <v>1541813725</v>
      </c>
      <c r="F12" s="39"/>
      <c r="G12" s="38"/>
      <c r="H12" s="39"/>
      <c r="I12" s="39"/>
      <c r="J12" s="39"/>
    </row>
    <row r="13" spans="1:10" ht="31.5" x14ac:dyDescent="0.2">
      <c r="A13" s="18"/>
      <c r="B13" s="19" t="s">
        <v>111</v>
      </c>
      <c r="C13" s="32" t="s">
        <v>62</v>
      </c>
      <c r="D13" s="20"/>
      <c r="E13" s="20"/>
      <c r="F13" s="39"/>
      <c r="G13" s="38"/>
      <c r="H13" s="39"/>
      <c r="I13" s="39"/>
      <c r="J13" s="39"/>
    </row>
    <row r="14" spans="1:10" ht="31.5" x14ac:dyDescent="0.2">
      <c r="A14" s="18" t="s">
        <v>1</v>
      </c>
      <c r="B14" s="19" t="s">
        <v>112</v>
      </c>
      <c r="C14" s="32" t="s">
        <v>63</v>
      </c>
      <c r="D14" s="20"/>
      <c r="E14" s="20"/>
      <c r="F14" s="39"/>
      <c r="G14" s="38"/>
      <c r="H14" s="39"/>
      <c r="I14" s="39"/>
      <c r="J14" s="39"/>
    </row>
    <row r="15" spans="1:10" ht="31.5" x14ac:dyDescent="0.2">
      <c r="A15" s="15" t="s">
        <v>64</v>
      </c>
      <c r="B15" s="16" t="s">
        <v>94</v>
      </c>
      <c r="C15" s="31" t="s">
        <v>65</v>
      </c>
      <c r="D15" s="42">
        <v>-324.33</v>
      </c>
      <c r="E15" s="42">
        <v>302.32</v>
      </c>
      <c r="F15" s="39"/>
      <c r="G15" s="38"/>
      <c r="H15" s="39"/>
      <c r="I15" s="39"/>
      <c r="J15" s="39"/>
    </row>
    <row r="16" spans="1:10" ht="31.5" x14ac:dyDescent="0.2">
      <c r="A16" s="15" t="s">
        <v>66</v>
      </c>
      <c r="B16" s="16" t="s">
        <v>95</v>
      </c>
      <c r="C16" s="31" t="s">
        <v>67</v>
      </c>
      <c r="D16" s="17"/>
      <c r="E16" s="17"/>
      <c r="F16" s="39"/>
      <c r="G16" s="38"/>
      <c r="H16" s="39"/>
      <c r="I16" s="39"/>
      <c r="J16" s="39"/>
    </row>
    <row r="17" spans="1:11" ht="15.75" x14ac:dyDescent="0.2">
      <c r="A17" s="18" t="s">
        <v>1</v>
      </c>
      <c r="B17" s="19" t="s">
        <v>96</v>
      </c>
      <c r="C17" s="32" t="s">
        <v>68</v>
      </c>
      <c r="D17" s="20">
        <v>62488309168</v>
      </c>
      <c r="E17" s="20">
        <v>61973537728</v>
      </c>
      <c r="F17" s="39"/>
      <c r="G17" s="38"/>
      <c r="H17" s="39"/>
      <c r="I17" s="39"/>
      <c r="J17" s="39"/>
    </row>
    <row r="18" spans="1:11" ht="15.75" x14ac:dyDescent="0.2">
      <c r="A18" s="18" t="s">
        <v>1</v>
      </c>
      <c r="B18" s="19" t="s">
        <v>97</v>
      </c>
      <c r="C18" s="32" t="s">
        <v>69</v>
      </c>
      <c r="D18" s="20">
        <v>58278227912</v>
      </c>
      <c r="E18" s="20">
        <v>58278227912</v>
      </c>
      <c r="F18" s="39"/>
      <c r="G18" s="38"/>
      <c r="H18" s="39"/>
      <c r="I18" s="39"/>
      <c r="J18" s="39"/>
    </row>
    <row r="19" spans="1:11" ht="31.5" x14ac:dyDescent="0.2">
      <c r="A19" s="15" t="s">
        <v>70</v>
      </c>
      <c r="B19" s="16" t="s">
        <v>98</v>
      </c>
      <c r="C19" s="31" t="s">
        <v>71</v>
      </c>
      <c r="D19" s="17"/>
      <c r="E19" s="17"/>
      <c r="F19" s="39"/>
      <c r="G19" s="38"/>
      <c r="H19" s="39"/>
      <c r="I19" s="39"/>
    </row>
    <row r="20" spans="1:11" ht="15.75" x14ac:dyDescent="0.2">
      <c r="A20" s="15"/>
      <c r="B20" s="16" t="s">
        <v>38</v>
      </c>
      <c r="C20" s="31" t="s">
        <v>72</v>
      </c>
      <c r="D20" s="17"/>
      <c r="E20" s="17"/>
      <c r="F20" s="39"/>
      <c r="G20" s="38"/>
      <c r="H20" s="39"/>
      <c r="I20" s="39"/>
    </row>
    <row r="21" spans="1:11" ht="15.75" x14ac:dyDescent="0.2">
      <c r="A21" s="15"/>
      <c r="B21" s="16" t="s">
        <v>40</v>
      </c>
      <c r="C21" s="31" t="s">
        <v>73</v>
      </c>
      <c r="D21" s="17"/>
      <c r="E21" s="17"/>
      <c r="F21" s="39"/>
      <c r="G21" s="38"/>
      <c r="H21" s="39"/>
      <c r="I21" s="39"/>
    </row>
    <row r="22" spans="1:11" ht="15.75" x14ac:dyDescent="0.2">
      <c r="A22" s="15"/>
      <c r="B22" s="16" t="s">
        <v>42</v>
      </c>
      <c r="C22" s="31" t="s">
        <v>74</v>
      </c>
      <c r="D22" s="17"/>
      <c r="E22" s="17"/>
      <c r="F22" s="39"/>
      <c r="G22" s="38"/>
      <c r="H22" s="39"/>
      <c r="I22" s="39"/>
    </row>
    <row r="23" spans="1:11" ht="63" x14ac:dyDescent="0.2">
      <c r="A23" s="15" t="s">
        <v>75</v>
      </c>
      <c r="B23" s="16" t="s">
        <v>99</v>
      </c>
      <c r="C23" s="31" t="s">
        <v>76</v>
      </c>
      <c r="D23" s="17"/>
      <c r="E23" s="17"/>
      <c r="F23" s="39"/>
      <c r="G23" s="38"/>
      <c r="H23" s="39"/>
      <c r="I23" s="39"/>
    </row>
    <row r="24" spans="1:11" ht="15.75" x14ac:dyDescent="0.2">
      <c r="A24" s="23" t="s">
        <v>77</v>
      </c>
      <c r="B24" s="24" t="s">
        <v>93</v>
      </c>
      <c r="C24" s="33" t="s">
        <v>78</v>
      </c>
      <c r="D24" s="25"/>
      <c r="E24" s="25"/>
      <c r="F24" s="39"/>
      <c r="G24" s="38"/>
      <c r="H24" s="39"/>
      <c r="I24" s="39"/>
    </row>
    <row r="25" spans="1:11" ht="15.75" x14ac:dyDescent="0.2">
      <c r="A25" s="23" t="s">
        <v>79</v>
      </c>
      <c r="B25" s="24" t="s">
        <v>100</v>
      </c>
      <c r="C25" s="33" t="s">
        <v>80</v>
      </c>
      <c r="D25" s="25"/>
      <c r="E25" s="25"/>
      <c r="F25" s="39"/>
      <c r="G25" s="38"/>
      <c r="H25" s="39"/>
      <c r="I25" s="39"/>
    </row>
    <row r="26" spans="1:11" ht="31.5" x14ac:dyDescent="0.2">
      <c r="A26" s="23" t="s">
        <v>81</v>
      </c>
      <c r="B26" s="24" t="s">
        <v>101</v>
      </c>
      <c r="C26" s="33" t="s">
        <v>82</v>
      </c>
      <c r="D26" s="25"/>
      <c r="E26" s="25"/>
      <c r="F26" s="39"/>
      <c r="G26" s="38"/>
      <c r="H26" s="39"/>
      <c r="I26" s="39"/>
      <c r="K26" s="39"/>
    </row>
    <row r="27" spans="1:11" ht="47.25" x14ac:dyDescent="0.2">
      <c r="A27" s="15" t="s">
        <v>83</v>
      </c>
      <c r="B27" s="16" t="s">
        <v>102</v>
      </c>
      <c r="C27" s="31" t="s">
        <v>84</v>
      </c>
      <c r="D27" s="17"/>
      <c r="E27" s="17"/>
      <c r="F27" s="39"/>
      <c r="G27" s="38"/>
      <c r="H27" s="39"/>
      <c r="I27" s="39"/>
    </row>
    <row r="28" spans="1:11" ht="15.75" x14ac:dyDescent="0.2">
      <c r="A28" s="18" t="s">
        <v>1</v>
      </c>
      <c r="B28" s="19" t="s">
        <v>103</v>
      </c>
      <c r="C28" s="32" t="s">
        <v>85</v>
      </c>
      <c r="D28" s="22"/>
      <c r="E28" s="22"/>
      <c r="F28" s="39"/>
      <c r="G28" s="38"/>
      <c r="H28" s="39"/>
      <c r="I28" s="39"/>
    </row>
    <row r="29" spans="1:11" ht="31.5" x14ac:dyDescent="0.2">
      <c r="A29" s="18" t="s">
        <v>1</v>
      </c>
      <c r="B29" s="19" t="s">
        <v>104</v>
      </c>
      <c r="C29" s="32" t="s">
        <v>86</v>
      </c>
      <c r="D29" s="26"/>
      <c r="E29" s="26"/>
      <c r="F29" s="39"/>
      <c r="G29" s="38"/>
      <c r="H29" s="39"/>
      <c r="I29" s="39"/>
    </row>
    <row r="30" spans="1:11" ht="31.5" x14ac:dyDescent="0.2">
      <c r="A30" s="15" t="s">
        <v>87</v>
      </c>
      <c r="B30" s="16" t="s">
        <v>105</v>
      </c>
      <c r="C30" s="31" t="s">
        <v>88</v>
      </c>
      <c r="D30" s="17"/>
      <c r="E30" s="17"/>
      <c r="F30" s="39"/>
      <c r="G30" s="38"/>
      <c r="H30" s="39"/>
      <c r="I30" s="39"/>
    </row>
    <row r="31" spans="1:11" ht="15.75" x14ac:dyDescent="0.2">
      <c r="A31" s="18" t="s">
        <v>1</v>
      </c>
      <c r="B31" s="19" t="s">
        <v>96</v>
      </c>
      <c r="C31" s="32" t="s">
        <v>89</v>
      </c>
      <c r="D31" s="20"/>
      <c r="E31" s="20"/>
      <c r="F31" s="39"/>
      <c r="G31" s="38"/>
      <c r="H31" s="39"/>
      <c r="I31" s="39"/>
    </row>
    <row r="32" spans="1:11" ht="15.75" x14ac:dyDescent="0.2">
      <c r="A32" s="27" t="s">
        <v>1</v>
      </c>
      <c r="B32" s="28" t="s">
        <v>97</v>
      </c>
      <c r="C32" s="34" t="s">
        <v>90</v>
      </c>
      <c r="D32" s="29"/>
      <c r="E32" s="29"/>
      <c r="F32" s="39"/>
      <c r="G32" s="38"/>
      <c r="H32" s="39"/>
      <c r="I32" s="39"/>
    </row>
    <row r="33" spans="6:6" x14ac:dyDescent="0.2">
      <c r="F33" s="39"/>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E33" sqref="E33"/>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35" t="s">
        <v>47</v>
      </c>
      <c r="C2" s="6"/>
    </row>
    <row r="3" spans="1:3" ht="15" customHeight="1" x14ac:dyDescent="0.25">
      <c r="A3" s="6">
        <v>2</v>
      </c>
      <c r="B3" s="35"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{'SheetId':'20c58f8f-403b-4436-8602-600cf6be7697','UId':'5211ce78-9fd1-40d8-bf7b-ee0362f72f43','Col':4,'Row':4,'Format':'numberic','Value':'61966848729','TargetCode':''}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{'SheetId':'20c58f8f-403b-4436-8602-600cf6be7697','UId':'fa4a44d5-b1ea-488c-b28f-2cd13987f1e6','Col':5,'Row':4,'Format':'numberic','Value':'60425035004','TargetCode':''}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{'SheetId':'20c58f8f-403b-4436-8602-600cf6be7697','UId':'b2b1cf71-c890-48d5-a85e-2d9d2609146d','Col':4,'Row':5,'Format':'numberic','Value':'1215036250','TargetCode':''}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{'SheetId':'20c58f8f-403b-4436-8602-600cf6be7697','UId':'f3879ebd-289a-4f36-be00-048d6330c43f','Col':5,'Row':5,'Format':'numberic','Value':'1184804607','TargetCode':''}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{'SheetId':'20c58f8f-403b-4436-8602-600cf6be7697','UId':'e0a02d3a-0a73-465e-911e-24a7567d3273','Col':4,'Row':6,'Format':'numberic','Value':'12150.36','TargetCode':''}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{'SheetId':'20c58f8f-403b-4436-8602-600cf6be7697','UId':'1411d79c-69e7-49a2-9b38-86aee64b9407','Col':5,'Row':6,'Format':'numberic','Value':'11848.04','TargetCode':''}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{'SheetId':'20c58f8f-403b-4436-8602-600cf6be7697','UId':'865d42bf-0e32-4de5-80b6-e38bdebe0fb7','Col':4,'Row':8,'Format':'numberic','Value':'60312760698','TargetCode':''}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{'SheetId':'20c58f8f-403b-4436-8602-600cf6be7697','UId':'9540037b-d258-4ae7-9892-982a7420b35c','Col':5,'Row':8,'Format':'numberic','Value':'61966848729','TargetCode':''}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{'SheetId':'20c58f8f-403b-4436-8602-600cf6be7697','UId':'a7ef8df9-a346-41b7-9fae-4d8b93c87351','Col':4,'Row':9,'Format':'numberic','Value':'1182603151','TargetCode':''}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{'SheetId':'20c58f8f-403b-4436-8602-600cf6be7697','UId':'f3455b9b-f0df-419f-a65a-1e76af33a11f','Col':5,'Row':9,'Format':'numberic','Value':'1215036250','TargetCode':''}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{'SheetId':'20c58f8f-403b-4436-8602-600cf6be7697','UId':'132a2f65-85b3-4494-a6e2-56343b1a84a5','Col':4,'Row':10,'Format':'numberic','Value':'11826.03','TargetCode':''}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{'SheetId':'20c58f8f-403b-4436-8602-600cf6be7697','UId':'24f6946f-ac7a-44c6-9001-3801f2c136a4','Col':5,'Row':10,'Format':'numberic','Value':'12150.36','TargetCode':''}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{'SheetId':'20c58f8f-403b-4436-8602-600cf6be7697','UId':'b4a06a93-9139-4003-a6a4-95d5608aa65e','Col':4,'Row':11,'Format':'numberic','Value':'-1654088031','TargetCode':''}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{'SheetId':'20c58f8f-403b-4436-8602-600cf6be7697','UId':'fa0070b8-e19a-411f-82b1-2d1a901965c4','Col':5,'Row':11,'Format':'numberic','Value':'1541813725','TargetCode':''}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{'SheetId':'20c58f8f-403b-4436-8602-600cf6be7697','UId':'d10c2681-985f-43c7-b904-37701e027b00','Col':4,'Row':12,'Format':'numberic','Value':'-1654088031','TargetCode':''}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{'SheetId':'20c58f8f-403b-4436-8602-600cf6be7697','UId':'5a31c83c-a5fb-4607-b934-1f62d165d54f','Col':5,'Row':12,'Format':'numberic','Value':'1541813725','TargetCode':''}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{'SheetId':'20c58f8f-403b-4436-8602-600cf6be7697','UId':'6257f862-0beb-4dc9-a226-6ba3aae99bbf','Col':4,'Row':15,'Format':'numberic','Value':'-324.33','TargetCode':''}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{'SheetId':'20c58f8f-403b-4436-8602-600cf6be7697','UId':'0db83a15-29c0-4ed2-aaaa-8c8b511f8c42','Col':5,'Row':15,'Format':'numberic','Value':'302.32','TargetCode':''}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{'SheetId':'20c58f8f-403b-4436-8602-600cf6be7697','UId':'824c20cb-7e60-42a9-a182-16b68d09e4bd','Col':4,'Row':17,'Format':'numberic','Value':'62488309168','TargetCode':''}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{'SheetId':'20c58f8f-403b-4436-8602-600cf6be7697','UId':'e0e3769f-9dee-4351-91b6-ab6b296d8084','Col':5,'Row':17,'Format':'numberic','Value':'61973537728','TargetCode':''}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{'SheetId':'20c58f8f-403b-4436-8602-600cf6be7697','UId':'162f2341-2a83-4487-a399-9a76079c4cc8','Col':4,'Row':18,'Format':'numberic','Value':'58278227912','TargetCode':''}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{'SheetId':'20c58f8f-403b-4436-8602-600cf6be7697','UId':'f9d9bb85-e8aa-451b-b290-11bb8c0a885f','Col':5,'Row':18,'Format':'numberic','Value':'58278227912','TargetCode':''}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KgVgOxXHrK7W07coF8l8O7yb/MQ=</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E8fXqE+RZRE1QZ2D6LAv4J3rUL0=</DigestValue>
    </Reference>
  </SignedInfo>
  <SignatureValue>QDXoJeYc11y80SwB5TxHbgSgcgyZAMQXjscJxFe2vpyVK56o4Y8/B2CEF7R/xnV160F5Ow6G2LGy
xGECsW3SPvISwgTUBTj/BkVWZ5Xfe7BTBe0YUQfPaei8WyYAULsNU0ykE2b8/vSvYH+5FAh3XVYC
8Fm3LhJ0xPyTZnxejGcxiD0cGU0Ujs/A1vxXM32xzY2XTkrYdlCJBvkGXYpK4mjWB50+zB7G2STT
TtBDrDZNBfpS4tlsn7Bl9Y6dX3OJlXim4cN8nV1RcdWgDOBJQq/uMX+tkzfSk8VFV7uje51dx0sw
rqZkoO5nRdoW8RKjHXH5tXKo6MKhLFEpqGx/dA==</SignatureValue>
  <KeyInfo>
    <X509Data>
      <X509Certificate>MIIGHTCCBAWgAwIBAgIQVAEBAejrWKKfPpkkDCInojANBgkqhkiG9w0BAQsFADBZMRUwEwYDVQQD
DAxWTlBULUNBIFNIQTIxMzAxBgNVBAoMKlZJRVROQU0gUE9TVFMgQU5EIFRFTEVDT01NVU5JQ0FU
SU9OUyBHUk9VUDELMAkGA1UEBhMCVk4wHhcNMjUwNzA4MDExMTMxWhcNMjcwNzIwMTEwOTQ3WjCB
zTELMAkGA1UEBhMCVk4xEjAQBgNVBAgMCUjDgCBO4buYSTEVMBMGA1UEBwwMSG/DoG4gS2nhur9t
MW8wbQYDVQQDDGZOR8OCTiBIw4BORyBUSMavxqBORyBN4bqgSSBD4buUIFBI4bqmTiDEkOG6plUg
VMavIFbDgCBQSMOBVCBUUknhu4JOIFZJ4buGVCBOQU0gLSBDSEkgTkjDgU5IIEjDgCBUSMOATkgx
IjAgBgoJkiaJk/IsZAEBDBJNU1Q6MDEwMDE1MDYxOS0wNzMwggEiMA0GCSqGSIb3DQEBAQUAA4IB
DwAwggEKAoIBAQC9gXHTIb/SGzil9J7u8A5ykCjAWSpk6RRwE0QX4gHHX1uEelBNS33QrIJCDWej
uf0Yli66GtRwLP7/Zq+GXhoXUzqjmsKmK116dBKM6PKf89Uj4ySiveWOSw3Wdk7MCgA+IR069Ro6
gbS3a8xXtN4cbgzJWbdSX/5+FBCYozoxNBGaSCPPPfFqjsFPxhPw6MDlakoJQSb5+MfnvnRQhOMm
+e0x4TApVroGZX2iJsxSASL14WJFZB11Pn3KcmXdcjWNgSBJrk6p52X3kGVbQL4rD8UykNTJI7Yt
75b0kDWWdT/fu213rk5XL7H/eMw9Qw4PpwB4DJfvSYHBQHbqPA4nAgMBAAGjggFqMIIBZjAMBgNV
HRMBAf8EAjAAMB8GA1UdIwQYMBaAFGuVxMQpI8onE8sE8P106s29CP/BMIGHBggrBgEFBQcBAQR7
MHkwPgYIKwYBBQUHMAKGMmh0dHA6Ly9wdWIudm5wdC1jYS52bi9jZXJ0cy92bnB0Y2Etc2hhMjU2
LTIwMjQuY2VyMDcGCCsGAQUFBzABhitodHRwOi8vb2NzcC1zaGEyNTYudm5wdC1jYS52bi9yZXNw
b25kZXIyMDI0MB8GA1UdEQQYMBaBFGR2Y2suaHRoQGJpZHYuY29tLnZuMBUGA1UdJQQOMAwGCisG
AQQBgjcKAwwwRAYDVR0fBD0wOzA5oDegNYYzaHR0cDovL2NybC1zaGEyNTYudm5wdC1jYS52bi92
bnB0Y2Etc2hhMjU2LTIwMjQuY3JsMB0GA1UdDgQWBBS7PaeullEJ+x1hDsN0dcO6pKhSDzAOBgNV
HQ8BAf8EBAMCBPAwDQYJKoZIhvcNAQELBQADggIBANHD2WEBh5mje8caCWIqLaAb40qi1G1G8PV5
cdADYXgn7pJgGuz7TNyMkrfByJsksd5tS3QHokF2T270EuXPj/6SXvRIlo4yKREBeqFC7fcCv+oc
uytKL2lneUEJkA6q7UobPdlUzRoyUgqIKJnSXMr89KbJ0Ok90B4+5n1N83ie5BuL9l93NGE1AFgg
gJfEc+/2RP3dFLAONu6i8UmGWKuwR3miIUtusiK9lIJEaTTC4XOU2ZQJ4Xxm4glSozSMbb6XVrfD
iW+xKcZ38DmUFtQL/FPykOkD1RJ9++2bBSL7PItZYdSvAhJJwFNfLhEPb42sCIeayludBUdlSj4f
d37VLzrpEiBbV5+gY+Q0qgQa/f84VqNGJIiGdv1/m8lktkjsRJA5ZsOBgOOfWQAjqbq0jNpUzaEg
TMqeYbbSkK/awxutOzg8X9i3QD3xE3rGjt5WwgSXcwR2XN009Nc1N+cM57tQN7ZXaZErT7CBM7xf
aGlgJxFNVGOPrC887PnMu/CWqqwJyKIK7DTH6AXjfwg/klxolPrOeztTXaHlxcYuq7Xd4uLznNEY
+9Kh9Ca+LpbV1vp7HcM3Lxu36JNlDDSt6dwcwhe2JuV5eoHfLR4nw5617NJVUJfyzLB7sW2oX3DK
s+eK3Sz1BFJ+q6wDO7k6mXMRVppVZNpq5P3ChP93</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5izRv4xy/9Mq+ATHtp3GqH7rRn8=</DigestValue>
      </Reference>
      <Reference URI="/xl/worksheets/sheet1.xml?ContentType=application/vnd.openxmlformats-officedocument.spreadsheetml.worksheet+xml">
        <DigestMethod Algorithm="http://www.w3.org/2000/09/xmldsig#sha1"/>
        <DigestValue>rY7K/KUhKy9PFvlVxy01enXDcDg=</DigestValue>
      </Reference>
      <Reference URI="/xl/worksheets/sheet5.xml?ContentType=application/vnd.openxmlformats-officedocument.spreadsheetml.worksheet+xml">
        <DigestMethod Algorithm="http://www.w3.org/2000/09/xmldsig#sha1"/>
        <DigestValue>2CTtAKjXulhwU15ImMcYk35XDvc=</DigestValue>
      </Reference>
      <Reference URI="/xl/theme/theme1.xml?ContentType=application/vnd.openxmlformats-officedocument.theme+xml">
        <DigestMethod Algorithm="http://www.w3.org/2000/09/xmldsig#sha1"/>
        <DigestValue>rqGT8e7ME8rThYTtvn29b2eLszs=</DigestValue>
      </Reference>
      <Reference URI="/xl/styles.xml?ContentType=application/vnd.openxmlformats-officedocument.spreadsheetml.styles+xml">
        <DigestMethod Algorithm="http://www.w3.org/2000/09/xmldsig#sha1"/>
        <DigestValue>ZM5n6U/aI3PO/gktqNugdbcIn1A=</DigestValue>
      </Reference>
      <Reference URI="/xl/sharedStrings.xml?ContentType=application/vnd.openxmlformats-officedocument.spreadsheetml.sharedStrings+xml">
        <DigestMethod Algorithm="http://www.w3.org/2000/09/xmldsig#sha1"/>
        <DigestValue>81bfr7TwhdSzSjHLcnGAGPTmloU=</DigestValue>
      </Reference>
      <Reference URI="/xl/comments1.xml?ContentType=application/vnd.openxmlformats-officedocument.spreadsheetml.comments+xml">
        <DigestMethod Algorithm="http://www.w3.org/2000/09/xmldsig#sha1"/>
        <DigestValue>NqYpKWNN8HWmctn/b5POL9eMVgs=</DigestValue>
      </Reference>
      <Reference URI="/xl/printerSettings/printerSettings1.bin?ContentType=application/vnd.openxmlformats-officedocument.spreadsheetml.printerSettings">
        <DigestMethod Algorithm="http://www.w3.org/2000/09/xmldsig#sha1"/>
        <DigestValue>04WOmhh5ZzSEi6RCb1uTGtnE+xU=</DigestValue>
      </Reference>
      <Reference URI="/xl/drawings/vmlDrawing1.vml?ContentType=application/vnd.openxmlformats-officedocument.vmlDrawing">
        <DigestMethod Algorithm="http://www.w3.org/2000/09/xmldsig#sha1"/>
        <DigestValue>Xhe5aBwKi/0HD4+LsFK9Mr/pfTs=</DigestValue>
      </Reference>
      <Reference URI="/xl/workbook.xml?ContentType=application/vnd.openxmlformats-officedocument.spreadsheetml.sheet.main+xml">
        <DigestMethod Algorithm="http://www.w3.org/2000/09/xmldsig#sha1"/>
        <DigestValue>+xaWNZgYwB3Uac8cX7BpfCxLmxw=</DigestValue>
      </Reference>
      <Reference URI="/xl/worksheets/sheet2.xml?ContentType=application/vnd.openxmlformats-officedocument.spreadsheetml.worksheet+xml">
        <DigestMethod Algorithm="http://www.w3.org/2000/09/xmldsig#sha1"/>
        <DigestValue>VDhdm0BNNc+b8FxKYewu7dZo9M4=</DigestValue>
      </Reference>
      <Reference URI="/xl/worksheets/sheet4.xml?ContentType=application/vnd.openxmlformats-officedocument.spreadsheetml.worksheet+xml">
        <DigestMethod Algorithm="http://www.w3.org/2000/09/xmldsig#sha1"/>
        <DigestValue>JhF2cd5zsu1GtcRxzIh5F9sI0es=</DigestValue>
      </Reference>
      <Reference URI="/xl/worksheets/sheet3.xml?ContentType=application/vnd.openxmlformats-officedocument.spreadsheetml.worksheet+xml">
        <DigestMethod Algorithm="http://www.w3.org/2000/09/xmldsig#sha1"/>
        <DigestValue>FmZaQTLttlWN5WdLPgJIXKBTazk=</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nbHxeYITJHN80l8AQGnymG66eBI=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D4YddJbSVFIG4f45ddAiW+J8oL8=</DigestValue>
      </Reference>
    </Manifest>
    <SignatureProperties>
      <SignatureProperty Id="idSignatureTime" Target="#idPackageSignature">
        <mdssi:SignatureTime>
          <mdssi:Format>YYYY-MM-DDThh:mm:ssTZD</mdssi:Format>
          <mdssi:Value>2025-09-10T08:37:03Z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2025-09-10T08:37:03Z</xd:SigningTime>
          <xd:SigningCertificate>
            <xd:Cert>
              <xd:CertDigest>
                <DigestMethod Algorithm="http://www.w3.org/2000/09/xmldsig#sha1"/>
                <DigestValue>rECSuvS42DEA0qj75IAyEj5/oi0=</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KX+QROSMLxSLA4+rYEHRJ6TGy9QDf0DZEfla0SxUcGU=</DigestValue>
    </Reference>
    <Reference Type="http://www.w3.org/2000/09/xmldsig#Object" URI="#idOfficeObject">
      <DigestMethod Algorithm="http://www.w3.org/2001/04/xmlenc#sha256"/>
      <DigestValue>+knhtkniEhS0IyqnHYBzM5NTkzyRW9p4EKnIfwFBfOU=</DigestValue>
    </Reference>
    <Reference Type="http://uri.etsi.org/01903#SignedProperties" URI="#idSignedProperties">
      <Transforms>
        <Transform Algorithm="http://www.w3.org/TR/2001/REC-xml-c14n-20010315"/>
      </Transforms>
      <DigestMethod Algorithm="http://www.w3.org/2001/04/xmlenc#sha256"/>
      <DigestValue>qAT1I1DSkOjEYeYY7HDrogt1/ZDHi9FhUyk8Gr9Y6H4=</DigestValue>
    </Reference>
  </SignedInfo>
  <SignatureValue>uZu9b4fPMuSNoMgoAd2WRI+pSPV+r6tgczcm9lERbV8JxsiIacXrbnrqkpEFgzFSO6PqYho5MLJB
xvuj5E14LSCz/jLRCgJq6zmz536bew2PeX70LF/8dS8ZDmTUVclA51YRMb1S1afjL01ngiVWATpM
BKz5Jir6l4icyTEgOD6u8FtJwprBpFVWE+/qYBmJcnYs9WW8FRxO55FZj3ZZ6+a9NBaX35JfqY7i
Wi1g8rpBRHy4rcfXtAOwjVM0NE+D5FPY/MoY6YCD/zQqovLdSbmmql6eGXPLN18CHeaJRIE73Mmn
uwLD+8iA4cMPLVnpbKpqfFZUXfnVWhUzKya0Uw==</SignatureValue>
  <KeyInfo>
    <X509Data>
      <X509Certificate>MIIF7DCCA9SgAwIBAgIQVAEBAdjIvvThpEtqMBiOPDANBgkqhkiG9w0BAQsFADBZMRUwEwYDVQQDDAxWTlBULUNBIFNIQTIxMzAxBgNVBAoMKlZJRVROQU0gUE9TVFMgQU5EIFRFTEVDT01NVU5JQ0FUSU9OUyBHUk9VUDELMAkGA1UEBhMCVk4wHhcNMjUwNzIxMDI1MTU0WhcNMjgwMjE2MTEwOTQ3WjCBnTELMAkGA1UEBhMCVk4xEjAQBgNVBAgMCUjDgCBO4buYSTEeMBwGA1UEBwwVUXXhuq1uIEhhaSBCw6AgVHLGsG5nMTowOAYDVQQDDDFDw5RORyBUWSBD4buUIFBI4bqmTiBRVeG6ok4gTMOdIFFV4bu4IFZJ4buGVCBDw4FUMR4wHAYKCZImiZPyLGQBAQwOTVNUOjAxMDI2MzYzNTUwggEiMA0GCSqGSIb3DQEBAQUAA4IBDwAwggEKAoIBAQDcUBzb638h0oaBahNn4KE6G8L4Ia7K7AJKfAsnFItFWifOH83OdmM6AZ/eLXs1RHSv9Z/K3v2TxPEVt4oraeue4umBS2kOFjMEb2Lw+5Tevq4rMF8eYQNcaVwi721FN59n3JRmqeXwX1tSaWtfO3QU3D84Za17jx8s8r9c0DU+jl+J//rvQQnQjt1lFa41QsOu3lpTqM4C8HIuysfqAEJCcbiPx7lVNqtRWL07I7suFpqRQwvXeERgSFr5Crwp0ZQkIHfeH0dTA5ZsOxxvHxUsgrDI89TbZOUWunO/dlHLc9ZxVei1bUj00n3tm5LfWWU9SdPmlkQ6Uw3iyRBnC16pAgMBAAGjggFpMIIBZTAMBgNVHRMBAf8EAjAAMB8GA1UdIwQYMBaAFGuVxMQpI8onE8sE8P106s29CP/BMIGHBggrBgEFBQcBAQR7MHkwPgYIKwYBBQUHMAKGMmh0dHA6Ly9wdWIudm5wdC1jYS52bi9jZXJ0cy92bnB0Y2Etc2hhMjU2LTIwMjQuY2VyMDcGCCsGAQUFBzABhitodHRwOi8vb2NzcC1zaGEyNTYudm5wdC1jYS52bi9yZXNwb25kZXIyMDI0MB4GA1UdEQQXMBWBE3RyYW5nbHRAdmlldGNhdC5jb20wFQYDVR0lBA4wDAYKKwYBBAGCNwoDDDBEBgNVHR8EPTA7MDmgN6A1hjNodHRwOi8vY3JsLXNoYTI1Ni52bnB0LWNhLnZuL3ZucHRjYS1zaGEyNTYtMjAyNC5jcmwwHQYDVR0OBBYEFHdn3dkZb8ZAJLJjqclEKzxriPZuMA4GA1UdDwEB/wQEAwIE8DANBgkqhkiG9w0BAQsFAAOCAgEAfXVdDzfqtUyKZIF8zVy4Fbu+Iu9xX5Z+6umTY8RfRKQXdRLJmxWcDfDHYaPIprt346x1qgadT9pdqownGrR4np6fyj/gvxalQ+50fA8NX2Nto1TpFLwSiQ6lv/cTJddjkKB1jXKgEjRVL6Yo+Oc4w4ChhqbKpWnbyQAPvC43Lqyh6W1USq5f1NmuW62dJosgPaljJXLdzvh+hxXskrSip9wR3yUajUp19R0Rki+jl30nQJN5dzJ/IwdVGM6jBGEq5LT4FVrxZyPMZR08Q1vozcJJhu8UeEVX/iPoy4Pk/tlOgoqB3quBRoApufh3W1sy2quZjNd/kVZN2FTXHYqM5n5Z9HFIEcTXHggvQjbzYDPuiac7lNTBZV0Xxau63vvbIS4Mg4xgZ9aJzqcGaxbHRUsIXGXDFRpjvne8sMG0p8OXIWQKjnao9yJIxPkfVzDk+f/Qa0NV504n1KgAf3rQsiEP6qhPeNif9IuOC8bxvt9Go+eIREkVSQbD+UME23n2snFxtwg/OqzCQ4kajXDwxaNyOasjoxmeGP1T/yJHZfWBEFgHZuIQFalAhsA4jKCdyf2SA42OV7S6Gfay75VF61LqoIafPNCW7j5QDgLRVm3UfleeEvWHQ6tCHA5gxRCAllbJGaCDHRNjc7UIcPSKATzA4Uh96kQKBDk9hWGf37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YeqajZT6JLdqo7oGgSZGV8/PJz2YAjcAXnlzXLFi2s4=</DigestValue>
      </Reference>
      <Reference URI="/xl/drawings/vmlDrawing1.vml?ContentType=application/vnd.openxmlformats-officedocument.vmlDrawing">
        <DigestMethod Algorithm="http://www.w3.org/2001/04/xmlenc#sha256"/>
        <DigestValue>e1HOee18LacLygBv1fZlBUlMWpn7SvRiSxTQbgCQIwI=</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/XEcqSA8yB7LYCK2nwVst6LAbYlObsVcFYmjM7/vBTw=</DigestValue>
      </Reference>
      <Reference URI="/xl/styles.xml?ContentType=application/vnd.openxmlformats-officedocument.spreadsheetml.styles+xml">
        <DigestMethod Algorithm="http://www.w3.org/2001/04/xmlenc#sha256"/>
        <DigestValue>JPzdyK+8rSbwrzTY6iMxINf2l3ZMYcqxpVg5JFjPlkk=</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3mdQfd2pnqev59fr7WM99k4YL+NBOsyV+RDDuYQmAQI=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76Z5F4XvoYo7ee/JVJ47VVYu5QXjKc/Tih5sfCcOdkQ=</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02iYJ14sisl95w0WjZoefaKkW3qNHGfVBvU03ozNvCA=</DigestValue>
      </Reference>
      <Reference URI="/xl/worksheets/sheet4.xml?ContentType=application/vnd.openxmlformats-officedocument.spreadsheetml.worksheet+xml">
        <DigestMethod Algorithm="http://www.w3.org/2001/04/xmlenc#sha256"/>
        <DigestValue>V3gH6amHukuF0IGbOCGNWoVvGp/2YuSp/UQhxPkme8I=</DigestValue>
      </Reference>
      <Reference URI="/xl/worksheets/sheet5.xml?ContentType=application/vnd.openxmlformats-officedocument.spreadsheetml.worksheet+xml">
        <DigestMethod Algorithm="http://www.w3.org/2001/04/xmlenc#sha256"/>
        <DigestValue>/GtF70rDOCTan9tz7iHhU3n6ventNY7Cau88E74RFTU=</DigestValue>
      </Reference>
    </Manifest>
    <SignatureProperties>
      <SignatureProperty Id="idSignatureTime" Target="#idPackageSignature">
        <mdssi:SignatureTime xmlns:mdssi="http://schemas.openxmlformats.org/package/2006/digital-signature">
          <mdssi:Format>YYYY-MM-DDThh:mm:ssTZD</mdssi:Format>
          <mdssi:Value>2025-09-10T08:43:20Z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16.0.19127/27</OfficeVersion>
          <ApplicationVersion>16.0.19127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2025-09-10T08:43:20Z</xd:SigningTime>
          <xd:SigningCertificate>
            <xd:Cert>
              <xd:CertDigest>
                <DigestMethod Algorithm="http://www.w3.org/2001/04/xmlenc#sha256"/>
                <DigestValue>VN4IbJNLJqO4RlQ5vyN23C3lxfVjytk9zQcNvFt5OLY=</DigestValue>
              </xd:CertDigest>
              <xd:IssuerSerial>
                <X509IssuerName>C=VN, O=VIETNAM POSTS AND TELECOMMUNICATIONS GROUP, CN=VNPT-CA SHA2</X509IssuerName>
                <X509SerialNumber>111660364371520683369713048472048406076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Dich Vu CK</cp:lastModifiedBy>
  <dcterms:created xsi:type="dcterms:W3CDTF">2021-05-18T06:46:10Z</dcterms:created>
  <dcterms:modified xsi:type="dcterms:W3CDTF">2025-09-10T08:22:08Z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